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4\po projektech, po ZDR, pro někoho, monitoring\soubory na web\"/>
    </mc:Choice>
  </mc:AlternateContent>
  <xr:revisionPtr revIDLastSave="0" documentId="13_ncr:1_{F409B7D3-0006-43D8-9FDC-3F1CB4D9C82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Z podle krajů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96" i="2" l="1"/>
  <c r="AU96" i="2" l="1"/>
  <c r="AQ96" i="2"/>
  <c r="AD96" i="2" l="1"/>
  <c r="AE96" i="2"/>
  <c r="AF96" i="2"/>
  <c r="AG96" i="2"/>
  <c r="AH96" i="2"/>
  <c r="AI96" i="2"/>
  <c r="AJ96" i="2"/>
  <c r="AK96" i="2"/>
  <c r="AM96" i="2"/>
  <c r="AB96" i="2"/>
  <c r="AC96" i="2"/>
  <c r="Z96" i="2"/>
  <c r="AA96" i="2"/>
  <c r="Y96" i="2"/>
  <c r="X96" i="2"/>
  <c r="Q96" i="2" l="1"/>
  <c r="S96" i="2"/>
  <c r="T96" i="2"/>
  <c r="U96" i="2"/>
  <c r="V96" i="2"/>
  <c r="M96" i="2"/>
  <c r="N96" i="2"/>
  <c r="O96" i="2"/>
  <c r="P96" i="2"/>
  <c r="D96" i="2"/>
  <c r="F96" i="2"/>
  <c r="G96" i="2"/>
  <c r="H96" i="2"/>
  <c r="J96" i="2"/>
  <c r="K96" i="2"/>
  <c r="L96" i="2"/>
  <c r="W18" i="2" l="1"/>
  <c r="W94" i="2"/>
  <c r="W87" i="2"/>
  <c r="W82" i="2"/>
  <c r="W76" i="2"/>
  <c r="W68" i="2"/>
  <c r="W62" i="2"/>
  <c r="W57" i="2"/>
  <c r="W51" i="2"/>
  <c r="W46" i="2"/>
  <c r="W38" i="2"/>
  <c r="W34" i="2"/>
  <c r="W26" i="2"/>
  <c r="R94" i="2"/>
  <c r="R96" i="2" s="1"/>
  <c r="I94" i="2"/>
  <c r="I87" i="2"/>
  <c r="I82" i="2"/>
  <c r="I76" i="2"/>
  <c r="I68" i="2"/>
  <c r="I62" i="2"/>
  <c r="I57" i="2"/>
  <c r="I51" i="2"/>
  <c r="I46" i="2"/>
  <c r="I38" i="2"/>
  <c r="I34" i="2"/>
  <c r="I26" i="2"/>
  <c r="I18" i="2"/>
  <c r="E94" i="2"/>
  <c r="E87" i="2"/>
  <c r="E82" i="2"/>
  <c r="E76" i="2"/>
  <c r="E68" i="2"/>
  <c r="E62" i="2"/>
  <c r="E57" i="2"/>
  <c r="E51" i="2"/>
  <c r="E46" i="2"/>
  <c r="E38" i="2"/>
  <c r="E34" i="2"/>
  <c r="E26" i="2"/>
  <c r="E18" i="2"/>
  <c r="E96" i="2" s="1"/>
  <c r="C68" i="2"/>
  <c r="C18" i="2"/>
  <c r="C26" i="2"/>
  <c r="C34" i="2"/>
  <c r="C38" i="2"/>
  <c r="C46" i="2"/>
  <c r="C51" i="2"/>
  <c r="C57" i="2"/>
  <c r="C62" i="2"/>
  <c r="C76" i="2"/>
  <c r="C82" i="2"/>
  <c r="C87" i="2"/>
  <c r="C94" i="2"/>
  <c r="I96" i="2" l="1"/>
  <c r="C96" i="2"/>
  <c r="W96" i="2"/>
</calcChain>
</file>

<file path=xl/sharedStrings.xml><?xml version="1.0" encoding="utf-8"?>
<sst xmlns="http://schemas.openxmlformats.org/spreadsheetml/2006/main" count="143" uniqueCount="98">
  <si>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</si>
  <si>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</si>
  <si>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</si>
  <si>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</si>
  <si>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</si>
  <si>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</si>
  <si>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</si>
  <si>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</si>
  <si>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Děčín</t>
  </si>
  <si>
    <t>Domažlice</t>
  </si>
  <si>
    <t>Frýdek-Místek</t>
  </si>
  <si>
    <t>Hodonín</t>
  </si>
  <si>
    <t>Cheb</t>
  </si>
  <si>
    <t>Chomutov</t>
  </si>
  <si>
    <t>Chrudim</t>
  </si>
  <si>
    <t>Jeseník</t>
  </si>
  <si>
    <t>Jičín</t>
  </si>
  <si>
    <t>Jihlava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</si>
  <si>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</si>
  <si>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</si>
  <si>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</si>
  <si>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</si>
  <si>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</si>
  <si>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</si>
  <si>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</si>
  <si>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</si>
  <si>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</si>
  <si>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</si>
  <si>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</si>
  <si>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Most</t>
  </si>
  <si>
    <t>Náchod</t>
  </si>
  <si>
    <t>Nový Jičín</t>
  </si>
  <si>
    <t>Nymburk</t>
  </si>
  <si>
    <t>Olomouc</t>
  </si>
  <si>
    <t>Opava</t>
  </si>
  <si>
    <t>Pardubice</t>
  </si>
  <si>
    <t>Pelhřimov</t>
  </si>
  <si>
    <t>Písek</t>
  </si>
  <si>
    <t>Plzeň-město</t>
  </si>
  <si>
    <t>Plzeň-sever</t>
  </si>
  <si>
    <t>Prachatice</t>
  </si>
  <si>
    <t>Prostějov</t>
  </si>
  <si>
    <t>Přerov</t>
  </si>
  <si>
    <t>Příbram</t>
  </si>
  <si>
    <t>Rakovník</t>
  </si>
  <si>
    <t>Rokycany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</si>
  <si>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</si>
  <si>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</si>
  <si>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</si>
  <si>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</si>
  <si>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</si>
  <si>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</si>
  <si>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</si>
  <si>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</si>
  <si>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</si>
  <si>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</si>
  <si>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Vsetín</t>
  </si>
  <si>
    <t>Vyškov</t>
  </si>
  <si>
    <t>Zlín</t>
  </si>
  <si>
    <t>Znojmo</t>
  </si>
  <si>
    <t>Praha</t>
  </si>
  <si>
    <t>Mladá Boleslav</t>
  </si>
  <si>
    <t>Praha-východ</t>
  </si>
  <si>
    <t>Praha-západ</t>
  </si>
  <si>
    <t>Středočeský kraj</t>
  </si>
  <si>
    <t>České Budějovice</t>
  </si>
  <si>
    <t>Český Krumlov</t>
  </si>
  <si>
    <t>Jindřichův Hradec</t>
  </si>
  <si>
    <t>Jihočeský kraj</t>
  </si>
  <si>
    <t>Plzeň-jih</t>
  </si>
  <si>
    <t>Plzeňský kraj</t>
  </si>
  <si>
    <t>Karlovarský kraj</t>
  </si>
  <si>
    <t>Ústí nad Labem</t>
  </si>
  <si>
    <t>Ústecký kraj</t>
  </si>
  <si>
    <t>Jablonec nad Nisou</t>
  </si>
  <si>
    <t>Liberecký kraj</t>
  </si>
  <si>
    <t>Hradec Králové</t>
  </si>
  <si>
    <t>Rychnov nad Kněžnou</t>
  </si>
  <si>
    <t>Královéhradecký kraj</t>
  </si>
  <si>
    <t>Ústí nad Orlicí</t>
  </si>
  <si>
    <t>Pardubický kraj</t>
  </si>
  <si>
    <t>Havlíčkův Brod</t>
  </si>
  <si>
    <t>Žďár nad Sázavou</t>
  </si>
  <si>
    <t>Vysočina</t>
  </si>
  <si>
    <t>Jihomoravský kraj</t>
  </si>
  <si>
    <t>Olomoucký kraj</t>
  </si>
  <si>
    <t>Uherské Hradiště</t>
  </si>
  <si>
    <t>Zlínsky kraj</t>
  </si>
  <si>
    <t>Ostrava-město</t>
  </si>
  <si>
    <t>Moravskoslezský kraj</t>
  </si>
  <si>
    <t>Celkem ČR</t>
  </si>
  <si>
    <t>počet osob</t>
  </si>
  <si>
    <t>tis. Kč</t>
  </si>
  <si>
    <t xml:space="preserve">počet osob </t>
  </si>
  <si>
    <t>Výše vyplaceného HZ-PvN podle krajů (v tis. Kč) a průměrný počet uchazečů pobírajících podporu v nezaměstnanosti</t>
  </si>
  <si>
    <t>GŘ ÚP ČR*)</t>
  </si>
  <si>
    <t>(zahrnuje 14 krajských poboček ÚP ČR + GŘ ÚP ČR)</t>
  </si>
  <si>
    <t>*) od 1.4.2011 vznik OSS - Úřad práce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</si>
</sst>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u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System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0"/>
      <name val="Arial CE"/>
      <charset val="238"/>
    </font>
    <font>
      <u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3" fontId="6" fillId="0" borderId="0" applyFont="0" applyFill="0" applyBorder="0" applyAlignment="0" applyProtection="0"/>
    <xf numFmtId="0" fontId="1" fillId="0" borderId="0"/>
    <xf numFmtId="0" fontId="7" fillId="0" borderId="0">
      <alignment vertical="top"/>
    </xf>
    <xf numFmtId="2" fontId="7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0" fillId="0" borderId="1" xfId="0" applyBorder="1"/>
    <xf numFmtId="0" fontId="4" fillId="0" borderId="0" xfId="0" applyFont="1" applyBorder="1"/>
    <xf numFmtId="1" fontId="7" fillId="0" borderId="0" xfId="4" applyNumberFormat="1" applyBorder="1"/>
    <xf numFmtId="0" fontId="10" fillId="0" borderId="0" xfId="0" applyFont="1"/>
    <xf numFmtId="1" fontId="3" fillId="0" borderId="2" xfId="4" applyNumberFormat="1" applyFont="1" applyBorder="1"/>
    <xf numFmtId="1" fontId="3" fillId="0" borderId="3" xfId="4" applyNumberFormat="1" applyFont="1" applyBorder="1"/>
    <xf numFmtId="0" fontId="2" fillId="0" borderId="4" xfId="0" applyFont="1" applyBorder="1"/>
    <xf numFmtId="1" fontId="7" fillId="0" borderId="5" xfId="4" applyNumberFormat="1" applyBorder="1"/>
    <xf numFmtId="0" fontId="8" fillId="0" borderId="6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7" fillId="0" borderId="7" xfId="4" applyNumberFormat="1" applyBorder="1"/>
    <xf numFmtId="3" fontId="7" fillId="0" borderId="8" xfId="4" applyNumberFormat="1" applyBorder="1"/>
    <xf numFmtId="3" fontId="5" fillId="0" borderId="7" xfId="0" applyNumberFormat="1" applyFont="1" applyBorder="1"/>
    <xf numFmtId="3" fontId="0" fillId="0" borderId="0" xfId="0" applyNumberFormat="1"/>
    <xf numFmtId="3" fontId="0" fillId="0" borderId="1" xfId="0" applyNumberFormat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/>
    <xf numFmtId="0" fontId="15" fillId="0" borderId="0" xfId="0" applyFont="1"/>
    <xf numFmtId="3" fontId="15" fillId="0" borderId="11" xfId="0" applyNumberFormat="1" applyFont="1" applyBorder="1"/>
    <xf numFmtId="3" fontId="14" fillId="0" borderId="11" xfId="2" applyNumberFormat="1" applyFont="1" applyBorder="1"/>
    <xf numFmtId="0" fontId="8" fillId="0" borderId="12" xfId="0" applyFont="1" applyBorder="1" applyAlignment="1">
      <alignment horizontal="center"/>
    </xf>
    <xf numFmtId="3" fontId="14" fillId="0" borderId="13" xfId="2" applyNumberFormat="1" applyFont="1" applyBorder="1"/>
    <xf numFmtId="0" fontId="11" fillId="0" borderId="13" xfId="0" applyFont="1" applyBorder="1" applyAlignment="1">
      <alignment horizontal="center"/>
    </xf>
    <xf numFmtId="3" fontId="7" fillId="0" borderId="7" xfId="1" applyFont="1" applyBorder="1"/>
    <xf numFmtId="3" fontId="7" fillId="0" borderId="10" xfId="1" applyFont="1" applyBorder="1"/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0" fillId="0" borderId="7" xfId="0" applyNumberFormat="1" applyBorder="1"/>
    <xf numFmtId="3" fontId="0" fillId="0" borderId="10" xfId="0" applyNumberFormat="1" applyBorder="1"/>
    <xf numFmtId="1" fontId="7" fillId="0" borderId="2" xfId="4" applyNumberFormat="1" applyBorder="1"/>
    <xf numFmtId="1" fontId="7" fillId="0" borderId="3" xfId="4" applyNumberFormat="1" applyBorder="1"/>
    <xf numFmtId="1" fontId="5" fillId="0" borderId="4" xfId="3" applyNumberFormat="1" applyFont="1" applyBorder="1">
      <alignment vertical="top"/>
    </xf>
    <xf numFmtId="1" fontId="7" fillId="0" borderId="14" xfId="4" applyNumberFormat="1" applyBorder="1"/>
    <xf numFmtId="1" fontId="7" fillId="0" borderId="15" xfId="4" applyNumberFormat="1" applyBorder="1"/>
    <xf numFmtId="1" fontId="5" fillId="0" borderId="15" xfId="3" applyNumberFormat="1" applyFont="1" applyBorder="1">
      <alignment vertical="top"/>
    </xf>
    <xf numFmtId="1" fontId="7" fillId="0" borderId="16" xfId="4" applyNumberFormat="1" applyBorder="1"/>
    <xf numFmtId="1" fontId="5" fillId="0" borderId="5" xfId="3" applyNumberFormat="1" applyFont="1" applyBorder="1">
      <alignment vertical="top"/>
    </xf>
    <xf numFmtId="1" fontId="7" fillId="0" borderId="17" xfId="4" applyNumberFormat="1" applyBorder="1"/>
    <xf numFmtId="1" fontId="5" fillId="0" borderId="0" xfId="3" applyNumberFormat="1" applyFont="1" applyBorder="1">
      <alignment vertical="top"/>
    </xf>
    <xf numFmtId="1" fontId="7" fillId="0" borderId="18" xfId="4" applyNumberFormat="1" applyBorder="1"/>
    <xf numFmtId="1" fontId="7" fillId="0" borderId="19" xfId="4" applyNumberFormat="1" applyBorder="1"/>
    <xf numFmtId="1" fontId="5" fillId="0" borderId="20" xfId="3" applyNumberFormat="1" applyFont="1" applyBorder="1">
      <alignment vertical="top"/>
    </xf>
    <xf numFmtId="1" fontId="5" fillId="0" borderId="19" xfId="3" applyNumberFormat="1" applyFont="1" applyBorder="1">
      <alignment vertical="top"/>
    </xf>
    <xf numFmtId="0" fontId="9" fillId="2" borderId="2" xfId="0" applyFont="1" applyFill="1" applyBorder="1"/>
    <xf numFmtId="3" fontId="5" fillId="2" borderId="21" xfId="0" applyNumberFormat="1" applyFont="1" applyFill="1" applyBorder="1"/>
    <xf numFmtId="1" fontId="7" fillId="2" borderId="2" xfId="3" applyNumberFormat="1" applyFill="1" applyBorder="1" applyAlignment="1"/>
    <xf numFmtId="1" fontId="7" fillId="2" borderId="2" xfId="3" applyNumberFormat="1" applyFill="1" applyBorder="1">
      <alignment vertical="top"/>
    </xf>
    <xf numFmtId="3" fontId="5" fillId="2" borderId="22" xfId="0" applyNumberFormat="1" applyFont="1" applyFill="1" applyBorder="1"/>
    <xf numFmtId="3" fontId="7" fillId="2" borderId="10" xfId="1" applyFont="1" applyFill="1" applyBorder="1"/>
    <xf numFmtId="3" fontId="14" fillId="2" borderId="13" xfId="2" applyNumberFormat="1" applyFont="1" applyFill="1" applyBorder="1"/>
    <xf numFmtId="3" fontId="0" fillId="2" borderId="23" xfId="0" applyNumberFormat="1" applyFill="1" applyBorder="1"/>
    <xf numFmtId="1" fontId="7" fillId="2" borderId="17" xfId="3" applyNumberFormat="1" applyFill="1" applyBorder="1">
      <alignment vertical="top"/>
    </xf>
    <xf numFmtId="0" fontId="0" fillId="2" borderId="0" xfId="0" applyFill="1"/>
    <xf numFmtId="1" fontId="3" fillId="3" borderId="24" xfId="4" applyNumberFormat="1" applyFont="1" applyFill="1" applyBorder="1"/>
    <xf numFmtId="3" fontId="7" fillId="3" borderId="21" xfId="4" applyNumberFormat="1" applyFill="1" applyBorder="1"/>
    <xf numFmtId="1" fontId="7" fillId="3" borderId="24" xfId="4" applyNumberFormat="1" applyFill="1" applyBorder="1"/>
    <xf numFmtId="3" fontId="7" fillId="2" borderId="23" xfId="1" applyFont="1" applyFill="1" applyBorder="1"/>
    <xf numFmtId="3" fontId="14" fillId="2" borderId="25" xfId="2" applyNumberFormat="1" applyFont="1" applyFill="1" applyBorder="1"/>
    <xf numFmtId="1" fontId="7" fillId="3" borderId="26" xfId="4" applyNumberFormat="1" applyFill="1" applyBorder="1"/>
    <xf numFmtId="1" fontId="7" fillId="3" borderId="18" xfId="4" applyNumberFormat="1" applyFill="1" applyBorder="1"/>
    <xf numFmtId="3" fontId="0" fillId="2" borderId="10" xfId="0" applyNumberFormat="1" applyFill="1" applyBorder="1"/>
    <xf numFmtId="1" fontId="7" fillId="3" borderId="19" xfId="4" applyNumberFormat="1" applyFill="1" applyBorder="1"/>
    <xf numFmtId="1" fontId="7" fillId="3" borderId="27" xfId="4" applyNumberFormat="1" applyFill="1" applyBorder="1"/>
    <xf numFmtId="1" fontId="7" fillId="3" borderId="28" xfId="4" applyNumberFormat="1" applyFill="1" applyBorder="1"/>
    <xf numFmtId="1" fontId="3" fillId="3" borderId="2" xfId="4" applyNumberFormat="1" applyFont="1" applyFill="1" applyBorder="1"/>
    <xf numFmtId="1" fontId="7" fillId="3" borderId="2" xfId="4" applyNumberFormat="1" applyFill="1" applyBorder="1"/>
    <xf numFmtId="1" fontId="7" fillId="3" borderId="26" xfId="4" applyNumberFormat="1" applyFont="1" applyFill="1" applyBorder="1"/>
    <xf numFmtId="1" fontId="7" fillId="3" borderId="29" xfId="4" applyNumberFormat="1" applyFont="1" applyFill="1" applyBorder="1"/>
    <xf numFmtId="3" fontId="15" fillId="2" borderId="13" xfId="0" applyNumberFormat="1" applyFont="1" applyFill="1" applyBorder="1"/>
    <xf numFmtId="1" fontId="7" fillId="3" borderId="17" xfId="4" applyNumberFormat="1" applyFill="1" applyBorder="1"/>
    <xf numFmtId="1" fontId="7" fillId="3" borderId="30" xfId="4" applyNumberFormat="1" applyFill="1" applyBorder="1"/>
    <xf numFmtId="0" fontId="4" fillId="0" borderId="1" xfId="0" applyFont="1" applyBorder="1"/>
    <xf numFmtId="3" fontId="4" fillId="0" borderId="1" xfId="0" applyNumberFormat="1" applyFont="1" applyBorder="1"/>
    <xf numFmtId="1" fontId="3" fillId="4" borderId="24" xfId="4" applyNumberFormat="1" applyFont="1" applyFill="1" applyBorder="1"/>
    <xf numFmtId="1" fontId="7" fillId="4" borderId="24" xfId="4" applyNumberFormat="1" applyFill="1" applyBorder="1"/>
    <xf numFmtId="3" fontId="7" fillId="4" borderId="31" xfId="4" applyNumberFormat="1" applyFill="1" applyBorder="1"/>
    <xf numFmtId="0" fontId="0" fillId="5" borderId="0" xfId="0" applyFill="1"/>
    <xf numFmtId="0" fontId="0" fillId="0" borderId="0" xfId="0" applyFill="1" applyBorder="1"/>
    <xf numFmtId="0" fontId="4" fillId="0" borderId="0" xfId="0" applyFont="1" applyFill="1" applyBorder="1"/>
    <xf numFmtId="1" fontId="7" fillId="2" borderId="32" xfId="3" applyNumberFormat="1" applyFill="1" applyBorder="1">
      <alignment vertical="top"/>
    </xf>
    <xf numFmtId="3" fontId="0" fillId="6" borderId="23" xfId="0" applyNumberFormat="1" applyFill="1" applyBorder="1"/>
    <xf numFmtId="1" fontId="7" fillId="0" borderId="32" xfId="4" applyNumberFormat="1" applyBorder="1"/>
    <xf numFmtId="3" fontId="0" fillId="0" borderId="11" xfId="0" applyNumberFormat="1" applyBorder="1"/>
    <xf numFmtId="1" fontId="7" fillId="0" borderId="6" xfId="4" applyNumberFormat="1" applyBorder="1"/>
    <xf numFmtId="3" fontId="0" fillId="0" borderId="11" xfId="0" applyNumberFormat="1" applyFill="1" applyBorder="1"/>
    <xf numFmtId="1" fontId="7" fillId="3" borderId="33" xfId="4" applyNumberFormat="1" applyFill="1" applyBorder="1"/>
    <xf numFmtId="3" fontId="0" fillId="6" borderId="10" xfId="0" applyNumberFormat="1" applyFill="1" applyBorder="1"/>
    <xf numFmtId="1" fontId="7" fillId="0" borderId="9" xfId="4" applyNumberFormat="1" applyBorder="1"/>
    <xf numFmtId="3" fontId="0" fillId="0" borderId="10" xfId="0" applyNumberFormat="1" applyFill="1" applyBorder="1"/>
    <xf numFmtId="1" fontId="7" fillId="3" borderId="9" xfId="4" applyNumberFormat="1" applyFill="1" applyBorder="1"/>
    <xf numFmtId="1" fontId="7" fillId="3" borderId="34" xfId="4" applyNumberFormat="1" applyFill="1" applyBorder="1"/>
    <xf numFmtId="1" fontId="5" fillId="0" borderId="6" xfId="3" applyNumberFormat="1" applyFont="1" applyBorder="1">
      <alignment vertical="top"/>
    </xf>
    <xf numFmtId="1" fontId="5" fillId="0" borderId="9" xfId="3" applyNumberFormat="1" applyFont="1" applyBorder="1">
      <alignment vertical="top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3" fontId="7" fillId="3" borderId="8" xfId="4" applyNumberFormat="1" applyFill="1" applyBorder="1"/>
    <xf numFmtId="1" fontId="7" fillId="3" borderId="19" xfId="4" applyNumberFormat="1" applyFont="1" applyFill="1" applyBorder="1"/>
    <xf numFmtId="1" fontId="7" fillId="3" borderId="20" xfId="4" applyNumberFormat="1" applyFill="1" applyBorder="1"/>
    <xf numFmtId="3" fontId="0" fillId="0" borderId="12" xfId="0" applyNumberFormat="1" applyFill="1" applyBorder="1"/>
    <xf numFmtId="3" fontId="0" fillId="0" borderId="37" xfId="0" applyNumberFormat="1" applyFill="1" applyBorder="1"/>
    <xf numFmtId="3" fontId="0" fillId="0" borderId="37" xfId="0" applyNumberFormat="1" applyBorder="1"/>
    <xf numFmtId="3" fontId="0" fillId="0" borderId="12" xfId="0" applyNumberFormat="1" applyBorder="1"/>
    <xf numFmtId="3" fontId="0" fillId="6" borderId="12" xfId="0" applyNumberFormat="1" applyFill="1" applyBorder="1"/>
    <xf numFmtId="0" fontId="17" fillId="0" borderId="38" xfId="0" applyFont="1" applyBorder="1"/>
    <xf numFmtId="0" fontId="17" fillId="0" borderId="39" xfId="0" applyFont="1" applyBorder="1"/>
    <xf numFmtId="3" fontId="17" fillId="0" borderId="40" xfId="0" applyNumberFormat="1" applyFont="1" applyBorder="1"/>
    <xf numFmtId="0" fontId="17" fillId="0" borderId="41" xfId="0" applyFont="1" applyFill="1" applyBorder="1"/>
    <xf numFmtId="0" fontId="17" fillId="0" borderId="1" xfId="0" applyFont="1" applyBorder="1"/>
    <xf numFmtId="3" fontId="17" fillId="0" borderId="42" xfId="0" applyNumberFormat="1" applyFont="1" applyBorder="1"/>
    <xf numFmtId="3" fontId="0" fillId="0" borderId="7" xfId="0" applyNumberFormat="1" applyFill="1" applyBorder="1"/>
    <xf numFmtId="3" fontId="0" fillId="6" borderId="43" xfId="0" applyNumberFormat="1" applyFill="1" applyBorder="1"/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5">
    <cellStyle name="Finanční0" xfId="1" xr:uid="{00000000-0005-0000-0000-000000000000}"/>
    <cellStyle name="Normální" xfId="0" builtinId="0"/>
    <cellStyle name="normální_krajexÚP" xfId="2" xr:uid="{00000000-0005-0000-0000-000002000000}"/>
    <cellStyle name="normální_PRISP" xfId="3" xr:uid="{00000000-0005-0000-0000-000003000000}"/>
    <cellStyle name="Pevný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C100"/>
  <sheetViews>
    <sheetView tabSelected="1" workbookViewId="0">
      <pane xSplit="1" ySplit="4" topLeftCell="AP5" activePane="bottomRight" state="frozen"/>
      <selection pane="topRight" activeCell="B1" sqref="B1"/>
      <selection pane="bottomLeft" activeCell="A5" sqref="A5"/>
      <selection pane="bottomRight" activeCell="BB4" sqref="BB4"/>
    </sheetView>
  </sheetViews>
  <sheetFormatPr defaultRowHeight="12.75" x14ac:dyDescent="0.2"/>
  <cols>
    <col min="1" max="1" width="23.140625" customWidth="1"/>
    <col min="2" max="2" width="13.5703125" customWidth="1"/>
    <col min="3" max="3" width="13.5703125" style="15" customWidth="1"/>
    <col min="4" max="4" width="13.5703125" customWidth="1"/>
    <col min="5" max="5" width="13.5703125" style="15" customWidth="1"/>
    <col min="6" max="6" width="13.85546875" customWidth="1"/>
    <col min="7" max="8" width="13.5703125" customWidth="1"/>
    <col min="9" max="9" width="13.5703125" style="22" customWidth="1"/>
    <col min="10" max="10" width="13.28515625" customWidth="1"/>
    <col min="11" max="11" width="13.5703125" customWidth="1"/>
    <col min="12" max="12" width="13.28515625" customWidth="1"/>
    <col min="13" max="13" width="13.5703125" customWidth="1"/>
    <col min="14" max="14" width="13.28515625" customWidth="1"/>
    <col min="15" max="15" width="13.5703125" customWidth="1"/>
    <col min="16" max="16" width="13.28515625" customWidth="1"/>
    <col min="17" max="17" width="12.28515625" customWidth="1"/>
    <col min="18" max="33" width="13.28515625" customWidth="1"/>
    <col min="34" max="34" width="17.140625" style="82" customWidth="1"/>
    <col min="35" max="35" width="17.42578125" style="82" customWidth="1"/>
    <col min="36" max="36" width="19.5703125" style="82" customWidth="1"/>
    <col min="37" max="37" width="20.140625" style="82" customWidth="1"/>
    <col min="38" max="38" width="19.5703125" style="82" customWidth="1"/>
    <col min="39" max="39" width="20.140625" style="82" customWidth="1"/>
    <col min="40" max="40" width="19.5703125" style="82" customWidth="1"/>
    <col min="41" max="41" width="20.140625" style="82" customWidth="1"/>
    <col min="42" max="42" width="19.5703125" style="82" customWidth="1"/>
    <col min="43" max="43" width="20.140625" customWidth="1"/>
    <col min="44" max="44" width="19.5703125" style="82" customWidth="1"/>
    <col min="45" max="45" width="20.140625" customWidth="1"/>
    <col min="46" max="46" width="19.5703125" style="82" customWidth="1"/>
    <col min="47" max="47" width="20.140625" customWidth="1"/>
    <col min="48" max="48" width="19.5703125" customWidth="1"/>
    <col min="49" max="49" width="20.140625" customWidth="1"/>
    <col min="50" max="159" width="8.85546875" style="82" customWidth="1"/>
  </cols>
  <sheetData>
    <row r="1" spans="1:159" s="1" customFormat="1" ht="16.5" thickBot="1" x14ac:dyDescent="0.3">
      <c r="A1" s="5"/>
      <c r="B1" s="76" t="s">
        <v>94</v>
      </c>
      <c r="C1" s="77"/>
      <c r="D1" s="76"/>
      <c r="E1" s="77"/>
      <c r="F1" s="76"/>
      <c r="G1" s="76"/>
      <c r="H1" s="3"/>
      <c r="I1" s="20"/>
      <c r="J1" s="3"/>
      <c r="K1" s="3"/>
      <c r="L1" s="3"/>
      <c r="M1" s="3"/>
      <c r="N1" s="3"/>
      <c r="O1" s="3"/>
      <c r="AH1" s="83"/>
      <c r="AI1" s="83"/>
      <c r="AJ1" s="83"/>
      <c r="AK1" s="83"/>
      <c r="AL1" s="83"/>
      <c r="AM1" s="83"/>
      <c r="AN1" s="83"/>
      <c r="AO1" s="83"/>
      <c r="AP1" s="83"/>
      <c r="AR1" s="83"/>
      <c r="AT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</row>
    <row r="2" spans="1:159" ht="13.5" thickBot="1" x14ac:dyDescent="0.25">
      <c r="C2" s="16"/>
      <c r="D2" s="2"/>
      <c r="E2" s="16"/>
      <c r="F2" s="2"/>
      <c r="G2" s="2"/>
      <c r="I2" s="21"/>
    </row>
    <row r="3" spans="1:159" x14ac:dyDescent="0.2">
      <c r="B3" s="118">
        <v>2000</v>
      </c>
      <c r="C3" s="119"/>
      <c r="D3" s="118">
        <v>2001</v>
      </c>
      <c r="E3" s="119"/>
      <c r="F3" s="118">
        <v>2002</v>
      </c>
      <c r="G3" s="119"/>
      <c r="H3" s="118">
        <v>2003</v>
      </c>
      <c r="I3" s="119"/>
      <c r="J3" s="116">
        <v>2004</v>
      </c>
      <c r="K3" s="117"/>
      <c r="L3" s="116">
        <v>2005</v>
      </c>
      <c r="M3" s="117"/>
      <c r="N3" s="116">
        <v>2006</v>
      </c>
      <c r="O3" s="117"/>
      <c r="P3" s="116">
        <v>2007</v>
      </c>
      <c r="Q3" s="117"/>
      <c r="R3" s="116">
        <v>2008</v>
      </c>
      <c r="S3" s="117"/>
      <c r="T3" s="116">
        <v>2009</v>
      </c>
      <c r="U3" s="117"/>
      <c r="V3" s="116">
        <v>2010</v>
      </c>
      <c r="W3" s="117"/>
      <c r="X3" s="116">
        <v>2011</v>
      </c>
      <c r="Y3" s="117"/>
      <c r="Z3" s="116">
        <v>2012</v>
      </c>
      <c r="AA3" s="117"/>
      <c r="AB3" s="116">
        <v>2013</v>
      </c>
      <c r="AC3" s="117"/>
      <c r="AD3" s="116">
        <v>2014</v>
      </c>
      <c r="AE3" s="117"/>
      <c r="AF3" s="116">
        <v>2015</v>
      </c>
      <c r="AG3" s="117"/>
      <c r="AH3" s="116">
        <v>2016</v>
      </c>
      <c r="AI3" s="117"/>
      <c r="AJ3" s="116">
        <v>2017</v>
      </c>
      <c r="AK3" s="117"/>
      <c r="AL3" s="116">
        <v>2018</v>
      </c>
      <c r="AM3" s="117"/>
      <c r="AN3" s="116">
        <v>2019</v>
      </c>
      <c r="AO3" s="117"/>
      <c r="AP3" s="116">
        <v>2020</v>
      </c>
      <c r="AQ3" s="117"/>
      <c r="AR3" s="116">
        <v>2021</v>
      </c>
      <c r="AS3" s="117"/>
      <c r="AT3" s="116">
        <v>2022</v>
      </c>
      <c r="AU3" s="117"/>
      <c r="AV3" s="116">
        <v>2023</v>
      </c>
      <c r="AW3" s="117"/>
    </row>
    <row r="4" spans="1:159" ht="13.5" thickBot="1" x14ac:dyDescent="0.25">
      <c r="B4" s="10" t="s">
        <v>91</v>
      </c>
      <c r="C4" s="11" t="s">
        <v>92</v>
      </c>
      <c r="D4" s="17" t="s">
        <v>91</v>
      </c>
      <c r="E4" s="19" t="s">
        <v>92</v>
      </c>
      <c r="F4" s="25" t="s">
        <v>91</v>
      </c>
      <c r="G4" s="18" t="s">
        <v>92</v>
      </c>
      <c r="H4" s="17" t="s">
        <v>91</v>
      </c>
      <c r="I4" s="27" t="s">
        <v>92</v>
      </c>
      <c r="J4" s="30" t="s">
        <v>93</v>
      </c>
      <c r="K4" s="31" t="s">
        <v>92</v>
      </c>
      <c r="L4" s="30" t="s">
        <v>93</v>
      </c>
      <c r="M4" s="31" t="s">
        <v>92</v>
      </c>
      <c r="N4" s="30" t="s">
        <v>93</v>
      </c>
      <c r="O4" s="31" t="s">
        <v>92</v>
      </c>
      <c r="P4" s="30" t="s">
        <v>93</v>
      </c>
      <c r="Q4" s="31" t="s">
        <v>92</v>
      </c>
      <c r="R4" s="30" t="s">
        <v>93</v>
      </c>
      <c r="S4" s="31" t="s">
        <v>92</v>
      </c>
      <c r="T4" s="30" t="s">
        <v>93</v>
      </c>
      <c r="U4" s="31" t="s">
        <v>92</v>
      </c>
      <c r="V4" s="30" t="s">
        <v>93</v>
      </c>
      <c r="W4" s="31" t="s">
        <v>92</v>
      </c>
      <c r="X4" s="98" t="s">
        <v>91</v>
      </c>
      <c r="Y4" s="99" t="s">
        <v>92</v>
      </c>
      <c r="Z4" s="98" t="s">
        <v>91</v>
      </c>
      <c r="AA4" s="99" t="s">
        <v>92</v>
      </c>
      <c r="AB4" s="98" t="s">
        <v>91</v>
      </c>
      <c r="AC4" s="99" t="s">
        <v>92</v>
      </c>
      <c r="AD4" s="98" t="s">
        <v>91</v>
      </c>
      <c r="AE4" s="99" t="s">
        <v>92</v>
      </c>
      <c r="AF4" s="98" t="s">
        <v>91</v>
      </c>
      <c r="AG4" s="99" t="s">
        <v>92</v>
      </c>
      <c r="AH4" s="98" t="s">
        <v>91</v>
      </c>
      <c r="AI4" s="99" t="s">
        <v>92</v>
      </c>
      <c r="AJ4" s="98" t="s">
        <v>91</v>
      </c>
      <c r="AK4" s="99" t="s">
        <v>92</v>
      </c>
      <c r="AL4" s="98" t="s">
        <v>91</v>
      </c>
      <c r="AM4" s="99" t="s">
        <v>92</v>
      </c>
      <c r="AN4" s="98" t="s">
        <v>91</v>
      </c>
      <c r="AO4" s="99" t="s">
        <v>92</v>
      </c>
      <c r="AP4" s="98" t="s">
        <v>91</v>
      </c>
      <c r="AQ4" s="99" t="s">
        <v>92</v>
      </c>
      <c r="AR4" s="98" t="s">
        <v>91</v>
      </c>
      <c r="AS4" s="99" t="s">
        <v>92</v>
      </c>
      <c r="AT4" s="98" t="s">
        <v>91</v>
      </c>
      <c r="AU4" s="99" t="s">
        <v>92</v>
      </c>
      <c r="AV4" s="98" t="s">
        <v>91</v>
      </c>
      <c r="AW4" s="99" t="s">
        <v>92</v>
      </c>
    </row>
    <row r="5" spans="1:159" s="57" customFormat="1" ht="15.75" thickTop="1" thickBot="1" x14ac:dyDescent="0.25">
      <c r="A5" s="48" t="s">
        <v>60</v>
      </c>
      <c r="B5" s="50">
        <v>11288.5</v>
      </c>
      <c r="C5" s="49">
        <v>446910</v>
      </c>
      <c r="D5" s="51">
        <v>9921.8333333333339</v>
      </c>
      <c r="E5" s="52">
        <v>419287</v>
      </c>
      <c r="F5" s="51">
        <v>10932.833333333334</v>
      </c>
      <c r="G5" s="53">
        <v>502004.05073999998</v>
      </c>
      <c r="H5" s="51">
        <v>11760.291666666666</v>
      </c>
      <c r="I5" s="54">
        <v>570831.65</v>
      </c>
      <c r="J5" s="51">
        <v>12016.875</v>
      </c>
      <c r="K5" s="55">
        <v>638840.50530000008</v>
      </c>
      <c r="L5" s="51">
        <v>12016.875</v>
      </c>
      <c r="M5" s="55">
        <v>627177.76069999987</v>
      </c>
      <c r="N5" s="56">
        <v>9256.0833333333339</v>
      </c>
      <c r="O5" s="55">
        <v>626932.00699999998</v>
      </c>
      <c r="P5" s="56">
        <v>8003.666666666667</v>
      </c>
      <c r="Q5" s="55">
        <v>599151.82999999996</v>
      </c>
      <c r="R5" s="56">
        <v>7661.333333333333</v>
      </c>
      <c r="S5" s="55">
        <v>634917.94629999995</v>
      </c>
      <c r="T5" s="56">
        <v>11247.041666666666</v>
      </c>
      <c r="U5" s="55">
        <v>1144614.58788</v>
      </c>
      <c r="V5" s="84">
        <v>12310.708333333334</v>
      </c>
      <c r="W5" s="85">
        <v>1236796.4641400001</v>
      </c>
      <c r="X5" s="115">
        <v>9916.75</v>
      </c>
      <c r="Y5" s="85">
        <v>935353</v>
      </c>
      <c r="Z5" s="115">
        <v>8035.916666666667</v>
      </c>
      <c r="AA5" s="85">
        <v>849300.03</v>
      </c>
      <c r="AB5" s="115">
        <v>9471</v>
      </c>
      <c r="AC5" s="85">
        <v>950635.95</v>
      </c>
      <c r="AD5" s="115">
        <v>9911.875</v>
      </c>
      <c r="AE5" s="85">
        <v>980026</v>
      </c>
      <c r="AF5" s="115">
        <v>8737</v>
      </c>
      <c r="AG5" s="85">
        <v>872044.11332999996</v>
      </c>
      <c r="AH5" s="115">
        <v>7839.416666666667</v>
      </c>
      <c r="AI5" s="85">
        <v>808719.84959999996</v>
      </c>
      <c r="AJ5" s="115">
        <v>7168.666666666667</v>
      </c>
      <c r="AK5" s="85">
        <v>786368.03159999999</v>
      </c>
      <c r="AL5" s="115">
        <v>6475.416666666667</v>
      </c>
      <c r="AM5" s="85">
        <v>777867.48803000001</v>
      </c>
      <c r="AN5" s="115">
        <v>6862</v>
      </c>
      <c r="AO5" s="85">
        <v>885724</v>
      </c>
      <c r="AP5" s="115">
        <v>9391</v>
      </c>
      <c r="AQ5" s="85">
        <v>1265128.5031000001</v>
      </c>
      <c r="AR5" s="115">
        <v>8476</v>
      </c>
      <c r="AS5" s="85">
        <v>1184555.38864</v>
      </c>
      <c r="AT5" s="115">
        <v>7046</v>
      </c>
      <c r="AU5" s="85">
        <v>1065476.45071</v>
      </c>
      <c r="AV5" s="115">
        <v>7403.708333333333</v>
      </c>
      <c r="AW5" s="85">
        <v>1218305.8505499999</v>
      </c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</row>
    <row r="6" spans="1:159" ht="15" thickTop="1" x14ac:dyDescent="0.2">
      <c r="A6" s="6" t="s">
        <v>0</v>
      </c>
      <c r="B6" s="34">
        <v>1055.875</v>
      </c>
      <c r="C6" s="12">
        <v>32445</v>
      </c>
      <c r="D6" s="34">
        <v>899.08333333333337</v>
      </c>
      <c r="E6" s="12">
        <v>28839</v>
      </c>
      <c r="F6" s="34">
        <v>1064.7083333333333</v>
      </c>
      <c r="G6" s="28">
        <v>37263.708290000002</v>
      </c>
      <c r="H6" s="34">
        <v>1260.125</v>
      </c>
      <c r="I6" s="24">
        <v>46217.25</v>
      </c>
      <c r="J6" s="34">
        <v>1375.625</v>
      </c>
      <c r="K6" s="32">
        <v>57099.605729999988</v>
      </c>
      <c r="L6" s="34">
        <v>1027.2916666666667</v>
      </c>
      <c r="M6" s="32">
        <v>51070.644</v>
      </c>
      <c r="N6" s="42">
        <v>1026.4166666666667</v>
      </c>
      <c r="O6" s="32">
        <v>54154.764999999992</v>
      </c>
      <c r="P6" s="42">
        <v>895.04166666666663</v>
      </c>
      <c r="Q6" s="32">
        <v>52558.21</v>
      </c>
      <c r="R6" s="42">
        <v>794.04166666666663</v>
      </c>
      <c r="S6" s="32">
        <v>51132.409</v>
      </c>
      <c r="T6" s="42">
        <v>1239</v>
      </c>
      <c r="U6" s="32">
        <v>101070.9673</v>
      </c>
      <c r="V6" s="86">
        <v>1202.125</v>
      </c>
      <c r="W6" s="87">
        <v>97795.173999999999</v>
      </c>
      <c r="X6" s="104">
        <v>1073.5</v>
      </c>
      <c r="Y6" s="114"/>
      <c r="Z6" s="104">
        <v>909.66666666666663</v>
      </c>
      <c r="AA6" s="114"/>
      <c r="AB6" s="104">
        <v>1017.1666666666666</v>
      </c>
      <c r="AC6" s="114"/>
      <c r="AD6" s="104">
        <v>903.16666666666663</v>
      </c>
      <c r="AE6" s="114"/>
      <c r="AF6" s="104">
        <v>827</v>
      </c>
      <c r="AG6" s="114"/>
      <c r="AH6" s="104">
        <v>770.20833333333337</v>
      </c>
      <c r="AI6" s="114"/>
      <c r="AJ6" s="104">
        <v>662.95833333333337</v>
      </c>
      <c r="AK6" s="114"/>
      <c r="AL6" s="104">
        <v>576.33333333333337</v>
      </c>
      <c r="AM6" s="114"/>
      <c r="AN6" s="104">
        <v>569</v>
      </c>
      <c r="AO6" s="114"/>
      <c r="AP6" s="104">
        <v>692</v>
      </c>
      <c r="AQ6" s="32"/>
      <c r="AR6" s="104">
        <v>650</v>
      </c>
      <c r="AS6" s="32"/>
      <c r="AT6" s="104">
        <v>596</v>
      </c>
      <c r="AU6" s="32"/>
      <c r="AV6" s="105">
        <v>585.29166666666663</v>
      </c>
      <c r="AW6" s="32"/>
    </row>
    <row r="7" spans="1:159" ht="14.25" x14ac:dyDescent="0.2">
      <c r="A7" s="7" t="s">
        <v>1</v>
      </c>
      <c r="B7" s="35">
        <v>923.375</v>
      </c>
      <c r="C7" s="12">
        <v>27928</v>
      </c>
      <c r="D7" s="35">
        <v>785.58333333333337</v>
      </c>
      <c r="E7" s="12">
        <v>25725</v>
      </c>
      <c r="F7" s="35">
        <v>939.91666666666663</v>
      </c>
      <c r="G7" s="28">
        <v>32465.256000000001</v>
      </c>
      <c r="H7" s="35">
        <v>1082.25</v>
      </c>
      <c r="I7" s="24">
        <v>42926.77</v>
      </c>
      <c r="J7" s="35">
        <v>964.875</v>
      </c>
      <c r="K7" s="32">
        <v>43888.047309999994</v>
      </c>
      <c r="L7" s="35">
        <v>774.70833333333337</v>
      </c>
      <c r="M7" s="32">
        <v>42164.959300000002</v>
      </c>
      <c r="N7" s="38">
        <v>725.95833333333337</v>
      </c>
      <c r="O7" s="32">
        <v>41898.877</v>
      </c>
      <c r="P7" s="38">
        <v>679.66666666666663</v>
      </c>
      <c r="Q7" s="32">
        <v>41668.730000000003</v>
      </c>
      <c r="R7" s="38">
        <v>643.625</v>
      </c>
      <c r="S7" s="32">
        <v>44206.827299999997</v>
      </c>
      <c r="T7" s="38">
        <v>1224.2083333333333</v>
      </c>
      <c r="U7" s="32">
        <v>105877.92479999999</v>
      </c>
      <c r="V7" s="88">
        <v>1144.5833333333333</v>
      </c>
      <c r="W7" s="87">
        <v>98662.019100000005</v>
      </c>
      <c r="X7" s="104">
        <v>854.08333333333337</v>
      </c>
      <c r="Y7" s="114"/>
      <c r="Z7" s="104">
        <v>713.33333333333337</v>
      </c>
      <c r="AA7" s="114"/>
      <c r="AB7" s="104">
        <v>882.83333333333337</v>
      </c>
      <c r="AC7" s="114"/>
      <c r="AD7" s="104">
        <v>866.58333333333337</v>
      </c>
      <c r="AE7" s="114"/>
      <c r="AF7" s="104">
        <v>756</v>
      </c>
      <c r="AG7" s="114"/>
      <c r="AH7" s="104">
        <v>710.58333333333337</v>
      </c>
      <c r="AI7" s="114"/>
      <c r="AJ7" s="104">
        <v>640.375</v>
      </c>
      <c r="AK7" s="114"/>
      <c r="AL7" s="104">
        <v>607.25</v>
      </c>
      <c r="AM7" s="114"/>
      <c r="AN7" s="104">
        <v>634</v>
      </c>
      <c r="AO7" s="114"/>
      <c r="AP7" s="104">
        <v>797</v>
      </c>
      <c r="AQ7" s="32"/>
      <c r="AR7" s="104">
        <v>769</v>
      </c>
      <c r="AS7" s="32"/>
      <c r="AT7" s="104">
        <v>712</v>
      </c>
      <c r="AU7" s="32"/>
      <c r="AV7" s="105">
        <v>718.45833333333337</v>
      </c>
      <c r="AW7" s="32"/>
    </row>
    <row r="8" spans="1:159" ht="14.25" x14ac:dyDescent="0.2">
      <c r="A8" s="7" t="s">
        <v>20</v>
      </c>
      <c r="B8" s="35">
        <v>2831.2083333333335</v>
      </c>
      <c r="C8" s="12">
        <v>96456</v>
      </c>
      <c r="D8" s="35">
        <v>2444.5833333333335</v>
      </c>
      <c r="E8" s="12">
        <v>84896</v>
      </c>
      <c r="F8" s="35">
        <v>2845.4166666666665</v>
      </c>
      <c r="G8" s="28">
        <v>111010.34719000001</v>
      </c>
      <c r="H8" s="35">
        <v>2746.375</v>
      </c>
      <c r="I8" s="24">
        <v>111911.76</v>
      </c>
      <c r="J8" s="35">
        <v>2349.75</v>
      </c>
      <c r="K8" s="32">
        <v>107185.42730000001</v>
      </c>
      <c r="L8" s="35">
        <v>1959.4583333333333</v>
      </c>
      <c r="M8" s="32">
        <v>103166.66757999999</v>
      </c>
      <c r="N8" s="38">
        <v>1858.5</v>
      </c>
      <c r="O8" s="32">
        <v>104735.02899999999</v>
      </c>
      <c r="P8" s="38">
        <v>1653.5833333333333</v>
      </c>
      <c r="Q8" s="32">
        <v>101431.95</v>
      </c>
      <c r="R8" s="38">
        <v>1580.625</v>
      </c>
      <c r="S8" s="32">
        <v>106813.114</v>
      </c>
      <c r="T8" s="38">
        <v>2612.9583333333335</v>
      </c>
      <c r="U8" s="32">
        <v>216345.791</v>
      </c>
      <c r="V8" s="88">
        <v>2343.2916666666665</v>
      </c>
      <c r="W8" s="87">
        <v>196513.92499999999</v>
      </c>
      <c r="X8" s="104">
        <v>1957.6666666666667</v>
      </c>
      <c r="Y8" s="114"/>
      <c r="Z8" s="104">
        <v>1509.4166666666667</v>
      </c>
      <c r="AA8" s="114"/>
      <c r="AB8" s="104">
        <v>1731.3333333333333</v>
      </c>
      <c r="AC8" s="114"/>
      <c r="AD8" s="104">
        <v>1663.75</v>
      </c>
      <c r="AE8" s="114"/>
      <c r="AF8" s="104">
        <v>1384</v>
      </c>
      <c r="AG8" s="114"/>
      <c r="AH8" s="104">
        <v>1405.0416666666667</v>
      </c>
      <c r="AI8" s="114"/>
      <c r="AJ8" s="104">
        <v>1324.1666666666667</v>
      </c>
      <c r="AK8" s="114"/>
      <c r="AL8" s="104">
        <v>1162.3333333333333</v>
      </c>
      <c r="AM8" s="114"/>
      <c r="AN8" s="104">
        <v>1201</v>
      </c>
      <c r="AO8" s="114"/>
      <c r="AP8" s="104">
        <v>1448</v>
      </c>
      <c r="AQ8" s="32"/>
      <c r="AR8" s="104">
        <v>1412</v>
      </c>
      <c r="AS8" s="32"/>
      <c r="AT8" s="104">
        <v>1284</v>
      </c>
      <c r="AU8" s="32"/>
      <c r="AV8" s="105">
        <v>1261.875</v>
      </c>
      <c r="AW8" s="32"/>
    </row>
    <row r="9" spans="1:159" ht="15" customHeight="1" x14ac:dyDescent="0.2">
      <c r="A9" s="7" t="s">
        <v>22</v>
      </c>
      <c r="B9" s="35">
        <v>1699.4583333333333</v>
      </c>
      <c r="C9" s="12">
        <v>58412</v>
      </c>
      <c r="D9" s="35">
        <v>1578.7916666666667</v>
      </c>
      <c r="E9" s="12">
        <v>54816</v>
      </c>
      <c r="F9" s="35">
        <v>1681.0833333333333</v>
      </c>
      <c r="G9" s="28">
        <v>63178.723599999998</v>
      </c>
      <c r="H9" s="35">
        <v>1799.7083333333333</v>
      </c>
      <c r="I9" s="24">
        <v>72629.59</v>
      </c>
      <c r="J9" s="35">
        <v>1665.7916666666667</v>
      </c>
      <c r="K9" s="32">
        <v>74703.05309999999</v>
      </c>
      <c r="L9" s="35">
        <v>1407.6666666666667</v>
      </c>
      <c r="M9" s="32">
        <v>74030.275999999998</v>
      </c>
      <c r="N9" s="38">
        <v>1395.0416666666667</v>
      </c>
      <c r="O9" s="32">
        <v>78120.632999999987</v>
      </c>
      <c r="P9" s="38">
        <v>1282.7916666666667</v>
      </c>
      <c r="Q9" s="32">
        <v>78352.679999999993</v>
      </c>
      <c r="R9" s="38">
        <v>1303.5833333333333</v>
      </c>
      <c r="S9" s="32">
        <v>85945.709400000007</v>
      </c>
      <c r="T9" s="38">
        <v>1817.75</v>
      </c>
      <c r="U9" s="32">
        <v>146584.62849999999</v>
      </c>
      <c r="V9" s="88">
        <v>1716.1666666666667</v>
      </c>
      <c r="W9" s="87">
        <v>139781.4074</v>
      </c>
      <c r="X9" s="104">
        <v>1502.6666666666667</v>
      </c>
      <c r="Y9" s="114"/>
      <c r="Z9" s="104">
        <v>1253.7916666666667</v>
      </c>
      <c r="AA9" s="114"/>
      <c r="AB9" s="104">
        <v>1373.2916666666667</v>
      </c>
      <c r="AC9" s="114"/>
      <c r="AD9" s="104">
        <v>1268.5</v>
      </c>
      <c r="AE9" s="114"/>
      <c r="AF9" s="104">
        <v>1239</v>
      </c>
      <c r="AG9" s="114"/>
      <c r="AH9" s="104">
        <v>1203.75</v>
      </c>
      <c r="AI9" s="114"/>
      <c r="AJ9" s="104">
        <v>1043.7083333333333</v>
      </c>
      <c r="AK9" s="114"/>
      <c r="AL9" s="104">
        <v>988.66666666666663</v>
      </c>
      <c r="AM9" s="114"/>
      <c r="AN9" s="104">
        <v>985</v>
      </c>
      <c r="AO9" s="114"/>
      <c r="AP9" s="104">
        <v>1043</v>
      </c>
      <c r="AQ9" s="32"/>
      <c r="AR9" s="104">
        <v>1031</v>
      </c>
      <c r="AS9" s="32"/>
      <c r="AT9" s="104">
        <v>975</v>
      </c>
      <c r="AU9" s="32"/>
      <c r="AV9" s="105">
        <v>1045.625</v>
      </c>
      <c r="AW9" s="32"/>
    </row>
    <row r="10" spans="1:159" ht="14.25" x14ac:dyDescent="0.2">
      <c r="A10" s="7" t="s">
        <v>24</v>
      </c>
      <c r="B10" s="35">
        <v>1502.6666666666667</v>
      </c>
      <c r="C10" s="12">
        <v>45404</v>
      </c>
      <c r="D10" s="35">
        <v>1262.5416666666667</v>
      </c>
      <c r="E10" s="12">
        <v>40239</v>
      </c>
      <c r="F10" s="35">
        <v>1385.625</v>
      </c>
      <c r="G10" s="28">
        <v>46894.910600000003</v>
      </c>
      <c r="H10" s="35">
        <v>1534.75</v>
      </c>
      <c r="I10" s="24">
        <v>56023.9</v>
      </c>
      <c r="J10" s="35">
        <v>1454.625</v>
      </c>
      <c r="K10" s="32">
        <v>62368.995499999997</v>
      </c>
      <c r="L10" s="35">
        <v>1100.25</v>
      </c>
      <c r="M10" s="32">
        <v>51545.631500000003</v>
      </c>
      <c r="N10" s="38">
        <v>1006.375</v>
      </c>
      <c r="O10" s="32">
        <v>51187.666000000005</v>
      </c>
      <c r="P10" s="38">
        <v>930.54166666666663</v>
      </c>
      <c r="Q10" s="32">
        <v>53779.25</v>
      </c>
      <c r="R10" s="38">
        <v>874.41666666666663</v>
      </c>
      <c r="S10" s="32">
        <v>54239.383300000001</v>
      </c>
      <c r="T10" s="38">
        <v>1446.875</v>
      </c>
      <c r="U10" s="32">
        <v>109754.62536000001</v>
      </c>
      <c r="V10" s="88">
        <v>1316.25</v>
      </c>
      <c r="W10" s="87">
        <v>101507.3293</v>
      </c>
      <c r="X10" s="104">
        <v>1096.5</v>
      </c>
      <c r="Y10" s="114"/>
      <c r="Z10" s="104">
        <v>844.41666666666663</v>
      </c>
      <c r="AA10" s="114"/>
      <c r="AB10" s="104">
        <v>896.375</v>
      </c>
      <c r="AC10" s="114"/>
      <c r="AD10" s="104">
        <v>946.41666666666663</v>
      </c>
      <c r="AE10" s="114"/>
      <c r="AF10" s="104">
        <v>829</v>
      </c>
      <c r="AG10" s="114"/>
      <c r="AH10" s="104">
        <v>824.95833333333337</v>
      </c>
      <c r="AI10" s="114"/>
      <c r="AJ10" s="104">
        <v>749</v>
      </c>
      <c r="AK10" s="114"/>
      <c r="AL10" s="104">
        <v>640.08333333333337</v>
      </c>
      <c r="AM10" s="114"/>
      <c r="AN10" s="104">
        <v>671</v>
      </c>
      <c r="AO10" s="114"/>
      <c r="AP10" s="104">
        <v>701</v>
      </c>
      <c r="AQ10" s="32"/>
      <c r="AR10" s="104">
        <v>643</v>
      </c>
      <c r="AS10" s="32"/>
      <c r="AT10" s="104">
        <v>621</v>
      </c>
      <c r="AU10" s="32"/>
      <c r="AV10" s="105">
        <v>627.625</v>
      </c>
      <c r="AW10" s="32"/>
    </row>
    <row r="11" spans="1:159" ht="14.25" x14ac:dyDescent="0.2">
      <c r="A11" s="7" t="s">
        <v>28</v>
      </c>
      <c r="B11" s="35">
        <v>1490.625</v>
      </c>
      <c r="C11" s="12">
        <v>50400</v>
      </c>
      <c r="D11" s="35">
        <v>1257.0833333333333</v>
      </c>
      <c r="E11" s="12">
        <v>45252</v>
      </c>
      <c r="F11" s="35">
        <v>1411.6666666666667</v>
      </c>
      <c r="G11" s="28">
        <v>53975.523000000001</v>
      </c>
      <c r="H11" s="35">
        <v>1505.9583333333333</v>
      </c>
      <c r="I11" s="24">
        <v>60210.52</v>
      </c>
      <c r="J11" s="35">
        <v>1464.4166666666667</v>
      </c>
      <c r="K11" s="32">
        <v>65874.296999999991</v>
      </c>
      <c r="L11" s="35">
        <v>1257.9583333333333</v>
      </c>
      <c r="M11" s="32">
        <v>64833.124000000003</v>
      </c>
      <c r="N11" s="38">
        <v>1168.6666666666667</v>
      </c>
      <c r="O11" s="32">
        <v>65449.751000000004</v>
      </c>
      <c r="P11" s="38">
        <v>1017.875</v>
      </c>
      <c r="Q11" s="32">
        <v>62238.81</v>
      </c>
      <c r="R11" s="38">
        <v>1047.0833333333333</v>
      </c>
      <c r="S11" s="32">
        <v>68911.766000000003</v>
      </c>
      <c r="T11" s="38">
        <v>1636.0416666666667</v>
      </c>
      <c r="U11" s="32">
        <v>136321.40700000001</v>
      </c>
      <c r="V11" s="88">
        <v>1665.75</v>
      </c>
      <c r="W11" s="87">
        <v>140332.60800000001</v>
      </c>
      <c r="X11" s="104">
        <v>1284.7083333333333</v>
      </c>
      <c r="Y11" s="114"/>
      <c r="Z11" s="104">
        <v>987.70833333333337</v>
      </c>
      <c r="AA11" s="114"/>
      <c r="AB11" s="104">
        <v>1113.3333333333333</v>
      </c>
      <c r="AC11" s="114"/>
      <c r="AD11" s="104">
        <v>1165.125</v>
      </c>
      <c r="AE11" s="114"/>
      <c r="AF11" s="104">
        <v>1031</v>
      </c>
      <c r="AG11" s="114"/>
      <c r="AH11" s="104">
        <v>940.16666666666663</v>
      </c>
      <c r="AI11" s="114"/>
      <c r="AJ11" s="104">
        <v>851.58333333333337</v>
      </c>
      <c r="AK11" s="114"/>
      <c r="AL11" s="104">
        <v>790.58333333333337</v>
      </c>
      <c r="AM11" s="114"/>
      <c r="AN11" s="104">
        <v>830</v>
      </c>
      <c r="AO11" s="114"/>
      <c r="AP11" s="104">
        <v>971</v>
      </c>
      <c r="AQ11" s="32"/>
      <c r="AR11" s="104">
        <v>1015</v>
      </c>
      <c r="AS11" s="32"/>
      <c r="AT11" s="104">
        <v>977</v>
      </c>
      <c r="AU11" s="32"/>
      <c r="AV11" s="105">
        <v>962.20833333333337</v>
      </c>
      <c r="AW11" s="32"/>
    </row>
    <row r="12" spans="1:159" ht="14.25" x14ac:dyDescent="0.2">
      <c r="A12" s="7" t="s">
        <v>61</v>
      </c>
      <c r="B12" s="35">
        <v>1041.3333333333333</v>
      </c>
      <c r="C12" s="12">
        <v>37994</v>
      </c>
      <c r="D12" s="35">
        <v>958.33333333333337</v>
      </c>
      <c r="E12" s="12">
        <v>36286</v>
      </c>
      <c r="F12" s="35">
        <v>1138.9583333333333</v>
      </c>
      <c r="G12" s="28">
        <v>47061.250810000005</v>
      </c>
      <c r="H12" s="35">
        <v>1321.3333333333333</v>
      </c>
      <c r="I12" s="24">
        <v>59136.75</v>
      </c>
      <c r="J12" s="35">
        <v>1236.25</v>
      </c>
      <c r="K12" s="32">
        <v>61383.122770000009</v>
      </c>
      <c r="L12" s="35">
        <v>922.08333333333337</v>
      </c>
      <c r="M12" s="32">
        <v>51226.518499999991</v>
      </c>
      <c r="N12" s="38">
        <v>914.625</v>
      </c>
      <c r="O12" s="32">
        <v>53765.61</v>
      </c>
      <c r="P12" s="38">
        <v>874.25</v>
      </c>
      <c r="Q12" s="32">
        <v>59645.77</v>
      </c>
      <c r="R12" s="38">
        <v>911.83333333333337</v>
      </c>
      <c r="S12" s="32">
        <v>66249.146999999997</v>
      </c>
      <c r="T12" s="38">
        <v>1657.5416666666667</v>
      </c>
      <c r="U12" s="32">
        <v>149810.87280000001</v>
      </c>
      <c r="V12" s="88">
        <v>1570.5</v>
      </c>
      <c r="W12" s="87">
        <v>142954.2034</v>
      </c>
      <c r="X12" s="104">
        <v>1254.3333333333333</v>
      </c>
      <c r="Y12" s="114"/>
      <c r="Z12" s="104">
        <v>898.75</v>
      </c>
      <c r="AA12" s="114"/>
      <c r="AB12" s="104">
        <v>973.625</v>
      </c>
      <c r="AC12" s="114"/>
      <c r="AD12" s="104">
        <v>1106.5833333333333</v>
      </c>
      <c r="AE12" s="114"/>
      <c r="AF12" s="104">
        <v>1024</v>
      </c>
      <c r="AG12" s="114"/>
      <c r="AH12" s="104">
        <v>893.5</v>
      </c>
      <c r="AI12" s="114"/>
      <c r="AJ12" s="104">
        <v>807.45833333333337</v>
      </c>
      <c r="AK12" s="114"/>
      <c r="AL12" s="104">
        <v>712.58333333333337</v>
      </c>
      <c r="AM12" s="114"/>
      <c r="AN12" s="104">
        <v>701</v>
      </c>
      <c r="AO12" s="114"/>
      <c r="AP12" s="104">
        <v>865</v>
      </c>
      <c r="AQ12" s="32"/>
      <c r="AR12" s="104">
        <v>787</v>
      </c>
      <c r="AS12" s="32"/>
      <c r="AT12" s="104">
        <v>858</v>
      </c>
      <c r="AU12" s="32"/>
      <c r="AV12" s="105">
        <v>779.83333333333337</v>
      </c>
      <c r="AW12" s="32"/>
    </row>
    <row r="13" spans="1:159" ht="14.25" x14ac:dyDescent="0.2">
      <c r="A13" s="7" t="s">
        <v>32</v>
      </c>
      <c r="B13" s="35">
        <v>1525.875</v>
      </c>
      <c r="C13" s="12">
        <v>50006</v>
      </c>
      <c r="D13" s="35">
        <v>1385.125</v>
      </c>
      <c r="E13" s="12">
        <v>46237</v>
      </c>
      <c r="F13" s="35">
        <v>1431.25</v>
      </c>
      <c r="G13" s="28">
        <v>51128.641199999998</v>
      </c>
      <c r="H13" s="35">
        <v>1523.7083333333333</v>
      </c>
      <c r="I13" s="24">
        <v>58157.68</v>
      </c>
      <c r="J13" s="35">
        <v>1418.625</v>
      </c>
      <c r="K13" s="32">
        <v>61339.132999999994</v>
      </c>
      <c r="L13" s="35">
        <v>1234.5416666666667</v>
      </c>
      <c r="M13" s="32">
        <v>62259.512000000002</v>
      </c>
      <c r="N13" s="38">
        <v>1222.3333333333333</v>
      </c>
      <c r="O13" s="32">
        <v>68157.415999999997</v>
      </c>
      <c r="P13" s="38">
        <v>1068.75</v>
      </c>
      <c r="Q13" s="32">
        <v>65324.11</v>
      </c>
      <c r="R13" s="38">
        <v>1077.0833333333333</v>
      </c>
      <c r="S13" s="32">
        <v>69700.183000000005</v>
      </c>
      <c r="T13" s="38">
        <v>1641.5416666666667</v>
      </c>
      <c r="U13" s="32">
        <v>134349.20800000001</v>
      </c>
      <c r="V13" s="88">
        <v>1449.4166666666667</v>
      </c>
      <c r="W13" s="87">
        <v>116119.409</v>
      </c>
      <c r="X13" s="104">
        <v>1262.875</v>
      </c>
      <c r="Y13" s="114"/>
      <c r="Z13" s="104">
        <v>987.125</v>
      </c>
      <c r="AA13" s="114"/>
      <c r="AB13" s="104">
        <v>1127.3333333333333</v>
      </c>
      <c r="AC13" s="114"/>
      <c r="AD13" s="104">
        <v>1118.875</v>
      </c>
      <c r="AE13" s="114"/>
      <c r="AF13" s="104">
        <v>1026</v>
      </c>
      <c r="AG13" s="114"/>
      <c r="AH13" s="104">
        <v>943.54166666666663</v>
      </c>
      <c r="AI13" s="114"/>
      <c r="AJ13" s="104">
        <v>849.83333333333337</v>
      </c>
      <c r="AK13" s="114"/>
      <c r="AL13" s="104">
        <v>802</v>
      </c>
      <c r="AM13" s="114"/>
      <c r="AN13" s="104">
        <v>834</v>
      </c>
      <c r="AO13" s="114"/>
      <c r="AP13" s="104">
        <v>948</v>
      </c>
      <c r="AQ13" s="32"/>
      <c r="AR13" s="104">
        <v>941</v>
      </c>
      <c r="AS13" s="32"/>
      <c r="AT13" s="104">
        <v>884</v>
      </c>
      <c r="AU13" s="32"/>
      <c r="AV13" s="105">
        <v>885.41666666666663</v>
      </c>
      <c r="AW13" s="32"/>
    </row>
    <row r="14" spans="1:159" ht="14.25" x14ac:dyDescent="0.2">
      <c r="A14" s="7" t="s">
        <v>62</v>
      </c>
      <c r="B14" s="35">
        <v>834.58333333333337</v>
      </c>
      <c r="C14" s="12">
        <v>28745</v>
      </c>
      <c r="D14" s="35">
        <v>771.70833333333337</v>
      </c>
      <c r="E14" s="12">
        <v>28811</v>
      </c>
      <c r="F14" s="35">
        <v>834.5</v>
      </c>
      <c r="G14" s="28">
        <v>35124.84936</v>
      </c>
      <c r="H14" s="35">
        <v>915.66666666666663</v>
      </c>
      <c r="I14" s="24">
        <v>42152.2</v>
      </c>
      <c r="J14" s="35">
        <v>1082.2083333333333</v>
      </c>
      <c r="K14" s="32">
        <v>53165.603040000002</v>
      </c>
      <c r="L14" s="35">
        <v>855.70833333333337</v>
      </c>
      <c r="M14" s="32">
        <v>49047.04099999999</v>
      </c>
      <c r="N14" s="38">
        <v>772.95833333333337</v>
      </c>
      <c r="O14" s="32">
        <v>48119.369500000001</v>
      </c>
      <c r="P14" s="38">
        <v>811.20833333333337</v>
      </c>
      <c r="Q14" s="32">
        <v>55249.65</v>
      </c>
      <c r="R14" s="38">
        <v>788.83333333333337</v>
      </c>
      <c r="S14" s="32">
        <v>60119.138200000001</v>
      </c>
      <c r="T14" s="38">
        <v>1406.5416666666667</v>
      </c>
      <c r="U14" s="32">
        <v>126182.5508</v>
      </c>
      <c r="V14" s="88">
        <v>1624.2916666666667</v>
      </c>
      <c r="W14" s="87">
        <v>144367.9957</v>
      </c>
      <c r="X14" s="104">
        <v>1327.5416666666667</v>
      </c>
      <c r="Y14" s="114"/>
      <c r="Z14" s="104">
        <v>1078.2083333333333</v>
      </c>
      <c r="AA14" s="114"/>
      <c r="AB14" s="104">
        <v>1347.5</v>
      </c>
      <c r="AC14" s="114"/>
      <c r="AD14" s="104">
        <v>1383.8333333333333</v>
      </c>
      <c r="AE14" s="114"/>
      <c r="AF14" s="104">
        <v>1171</v>
      </c>
      <c r="AG14" s="114"/>
      <c r="AH14" s="104">
        <v>1040.75</v>
      </c>
      <c r="AI14" s="114"/>
      <c r="AJ14" s="104">
        <v>870.29166666666663</v>
      </c>
      <c r="AK14" s="114"/>
      <c r="AL14" s="104">
        <v>788.125</v>
      </c>
      <c r="AM14" s="114"/>
      <c r="AN14" s="104">
        <v>772</v>
      </c>
      <c r="AO14" s="114"/>
      <c r="AP14" s="104">
        <v>1054</v>
      </c>
      <c r="AQ14" s="32"/>
      <c r="AR14" s="104">
        <v>914</v>
      </c>
      <c r="AS14" s="32"/>
      <c r="AT14" s="104">
        <v>747</v>
      </c>
      <c r="AU14" s="32"/>
      <c r="AV14" s="105">
        <v>811.54166666666663</v>
      </c>
      <c r="AW14" s="32"/>
    </row>
    <row r="15" spans="1:159" ht="14.25" x14ac:dyDescent="0.2">
      <c r="A15" s="7" t="s">
        <v>63</v>
      </c>
      <c r="B15" s="35">
        <v>642.91666666666663</v>
      </c>
      <c r="C15" s="12">
        <v>22804</v>
      </c>
      <c r="D15" s="35">
        <v>560.125</v>
      </c>
      <c r="E15" s="12">
        <v>22088</v>
      </c>
      <c r="F15" s="35">
        <v>619.95833333333337</v>
      </c>
      <c r="G15" s="28">
        <v>25570.462099999997</v>
      </c>
      <c r="H15" s="35">
        <v>746.5</v>
      </c>
      <c r="I15" s="24">
        <v>33302.15</v>
      </c>
      <c r="J15" s="35">
        <v>788.04166666666663</v>
      </c>
      <c r="K15" s="32">
        <v>38443.907859999999</v>
      </c>
      <c r="L15" s="35">
        <v>670.08333333333337</v>
      </c>
      <c r="M15" s="32">
        <v>40044.258000000002</v>
      </c>
      <c r="N15" s="38">
        <v>671.70833333333337</v>
      </c>
      <c r="O15" s="32">
        <v>43352.944000000003</v>
      </c>
      <c r="P15" s="38">
        <v>569.125</v>
      </c>
      <c r="Q15" s="32">
        <v>40008.5</v>
      </c>
      <c r="R15" s="38">
        <v>587.25</v>
      </c>
      <c r="S15" s="32">
        <v>46754.883999999998</v>
      </c>
      <c r="T15" s="38">
        <v>1051.2916666666667</v>
      </c>
      <c r="U15" s="32">
        <v>101390.461</v>
      </c>
      <c r="V15" s="88">
        <v>1172</v>
      </c>
      <c r="W15" s="89">
        <v>112593.09600000001</v>
      </c>
      <c r="X15" s="104">
        <v>976.79166666666663</v>
      </c>
      <c r="Y15" s="114"/>
      <c r="Z15" s="104">
        <v>779.91666666666663</v>
      </c>
      <c r="AA15" s="114"/>
      <c r="AB15" s="104">
        <v>967.66666666666663</v>
      </c>
      <c r="AC15" s="114"/>
      <c r="AD15" s="104">
        <v>1023.375</v>
      </c>
      <c r="AE15" s="114"/>
      <c r="AF15" s="104">
        <v>859</v>
      </c>
      <c r="AG15" s="114"/>
      <c r="AH15" s="104">
        <v>805.95833333333337</v>
      </c>
      <c r="AI15" s="114"/>
      <c r="AJ15" s="104">
        <v>726.79166666666663</v>
      </c>
      <c r="AK15" s="114"/>
      <c r="AL15" s="104">
        <v>659.91666666666663</v>
      </c>
      <c r="AM15" s="114"/>
      <c r="AN15" s="104">
        <v>687</v>
      </c>
      <c r="AO15" s="114"/>
      <c r="AP15" s="104">
        <v>897</v>
      </c>
      <c r="AQ15" s="32"/>
      <c r="AR15" s="104">
        <v>790</v>
      </c>
      <c r="AS15" s="32"/>
      <c r="AT15" s="104">
        <v>642</v>
      </c>
      <c r="AU15" s="32"/>
      <c r="AV15" s="105">
        <v>657.54166666666663</v>
      </c>
      <c r="AW15" s="32"/>
    </row>
    <row r="16" spans="1:159" ht="14.25" x14ac:dyDescent="0.2">
      <c r="A16" s="7" t="s">
        <v>43</v>
      </c>
      <c r="B16" s="35">
        <v>2003.7916666666667</v>
      </c>
      <c r="C16" s="12">
        <v>63847</v>
      </c>
      <c r="D16" s="35">
        <v>1849.5833333333333</v>
      </c>
      <c r="E16" s="12">
        <v>61767</v>
      </c>
      <c r="F16" s="35">
        <v>1958.5833333333333</v>
      </c>
      <c r="G16" s="28">
        <v>71409.826199999996</v>
      </c>
      <c r="H16" s="35">
        <v>2087.125</v>
      </c>
      <c r="I16" s="24">
        <v>80851.58</v>
      </c>
      <c r="J16" s="35">
        <v>1974.4166666666667</v>
      </c>
      <c r="K16" s="32">
        <v>88297.240590000001</v>
      </c>
      <c r="L16" s="35">
        <v>1632.4166666666667</v>
      </c>
      <c r="M16" s="32">
        <v>80149.08249999999</v>
      </c>
      <c r="N16" s="38">
        <v>1531.3333333333333</v>
      </c>
      <c r="O16" s="32">
        <v>80534.672000000006</v>
      </c>
      <c r="P16" s="38">
        <v>1418.2916666666667</v>
      </c>
      <c r="Q16" s="32">
        <v>82034.789999999994</v>
      </c>
      <c r="R16" s="38">
        <v>1354.8333333333333</v>
      </c>
      <c r="S16" s="32">
        <v>85623.525899999993</v>
      </c>
      <c r="T16" s="38">
        <v>2169.1666666666665</v>
      </c>
      <c r="U16" s="32">
        <v>167184.11670000001</v>
      </c>
      <c r="V16" s="88">
        <v>2125.9166666666665</v>
      </c>
      <c r="W16" s="87">
        <v>166694.47839999999</v>
      </c>
      <c r="X16" s="104">
        <v>1701.75</v>
      </c>
      <c r="Y16" s="114"/>
      <c r="Z16" s="104">
        <v>1264.0416666666667</v>
      </c>
      <c r="AA16" s="114"/>
      <c r="AB16" s="104">
        <v>1557.4583333333333</v>
      </c>
      <c r="AC16" s="114"/>
      <c r="AD16" s="104">
        <v>1513.5833333333333</v>
      </c>
      <c r="AE16" s="114"/>
      <c r="AF16" s="104">
        <v>1347</v>
      </c>
      <c r="AG16" s="114"/>
      <c r="AH16" s="104">
        <v>1335.1666666666667</v>
      </c>
      <c r="AI16" s="114"/>
      <c r="AJ16" s="104">
        <v>1159.2916666666667</v>
      </c>
      <c r="AK16" s="114"/>
      <c r="AL16" s="104">
        <v>1015.375</v>
      </c>
      <c r="AM16" s="114"/>
      <c r="AN16" s="104">
        <v>1066</v>
      </c>
      <c r="AO16" s="114"/>
      <c r="AP16" s="104">
        <v>1194</v>
      </c>
      <c r="AQ16" s="32"/>
      <c r="AR16" s="104">
        <v>1079</v>
      </c>
      <c r="AS16" s="32"/>
      <c r="AT16" s="104">
        <v>1044</v>
      </c>
      <c r="AU16" s="32"/>
      <c r="AV16" s="105">
        <v>1070.4166666666667</v>
      </c>
      <c r="AW16" s="32"/>
    </row>
    <row r="17" spans="1:159" ht="15" thickBot="1" x14ac:dyDescent="0.25">
      <c r="A17" s="7" t="s">
        <v>44</v>
      </c>
      <c r="B17" s="35">
        <v>936.41666666666663</v>
      </c>
      <c r="C17" s="12">
        <v>27638</v>
      </c>
      <c r="D17" s="35">
        <v>867.875</v>
      </c>
      <c r="E17" s="12">
        <v>28128</v>
      </c>
      <c r="F17" s="35">
        <v>866.79166666666663</v>
      </c>
      <c r="G17" s="29">
        <v>29281.282999999999</v>
      </c>
      <c r="H17" s="35">
        <v>956.29166666666663</v>
      </c>
      <c r="I17" s="26">
        <v>34425.39</v>
      </c>
      <c r="J17" s="35">
        <v>845.75</v>
      </c>
      <c r="K17" s="33">
        <v>36544.07499999999</v>
      </c>
      <c r="L17" s="35">
        <v>712.25</v>
      </c>
      <c r="M17" s="33">
        <v>34392.130999999994</v>
      </c>
      <c r="N17" s="38">
        <v>693.70833333333337</v>
      </c>
      <c r="O17" s="33">
        <v>36809.521999999997</v>
      </c>
      <c r="P17" s="38">
        <v>645.29166666666663</v>
      </c>
      <c r="Q17" s="33">
        <v>36385.15</v>
      </c>
      <c r="R17" s="38">
        <v>648.70833333333337</v>
      </c>
      <c r="S17" s="33">
        <v>40027.711000000003</v>
      </c>
      <c r="T17" s="38">
        <v>1019.625</v>
      </c>
      <c r="U17" s="33">
        <v>79903.561000000002</v>
      </c>
      <c r="V17" s="88">
        <v>940.375</v>
      </c>
      <c r="W17" s="33">
        <v>73894.357000000004</v>
      </c>
      <c r="X17" s="103">
        <v>739.375</v>
      </c>
      <c r="Y17" s="93"/>
      <c r="Z17" s="103">
        <v>515.45833333333337</v>
      </c>
      <c r="AA17" s="93"/>
      <c r="AB17" s="103">
        <v>526.70833333333337</v>
      </c>
      <c r="AC17" s="93"/>
      <c r="AD17" s="103">
        <v>565.5</v>
      </c>
      <c r="AE17" s="93"/>
      <c r="AF17" s="103">
        <v>494</v>
      </c>
      <c r="AG17" s="93"/>
      <c r="AH17" s="103">
        <v>499.16666666666669</v>
      </c>
      <c r="AI17" s="93"/>
      <c r="AJ17" s="103">
        <v>484.95833333333331</v>
      </c>
      <c r="AK17" s="93"/>
      <c r="AL17" s="103">
        <v>428.29166666666669</v>
      </c>
      <c r="AM17" s="93"/>
      <c r="AN17" s="103">
        <v>410</v>
      </c>
      <c r="AO17" s="93"/>
      <c r="AP17" s="103">
        <v>460</v>
      </c>
      <c r="AQ17" s="33"/>
      <c r="AR17" s="103">
        <v>470</v>
      </c>
      <c r="AS17" s="33"/>
      <c r="AT17" s="103">
        <v>409</v>
      </c>
      <c r="AU17" s="33"/>
      <c r="AV17" s="106">
        <v>403.95833333333331</v>
      </c>
      <c r="AW17" s="33"/>
    </row>
    <row r="18" spans="1:159" s="57" customFormat="1" ht="15.75" thickTop="1" thickBot="1" x14ac:dyDescent="0.25">
      <c r="A18" s="58" t="s">
        <v>64</v>
      </c>
      <c r="B18" s="60">
        <v>16488.125</v>
      </c>
      <c r="C18" s="59">
        <f>SUM(C6:C17)</f>
        <v>542079</v>
      </c>
      <c r="D18" s="60">
        <v>14620.416666666666</v>
      </c>
      <c r="E18" s="59">
        <f>SUM(E6:E17)</f>
        <v>503084</v>
      </c>
      <c r="F18" s="60">
        <v>16178.458333333334</v>
      </c>
      <c r="G18" s="61">
        <v>604364.78135000006</v>
      </c>
      <c r="H18" s="60">
        <v>17479.791666666668</v>
      </c>
      <c r="I18" s="62">
        <f>SUM(I6:I17)</f>
        <v>697945.54</v>
      </c>
      <c r="J18" s="60">
        <v>16620.375</v>
      </c>
      <c r="K18" s="55">
        <v>750292.50820000004</v>
      </c>
      <c r="L18" s="60">
        <v>13554.416666666666</v>
      </c>
      <c r="M18" s="55">
        <v>703929.84538000007</v>
      </c>
      <c r="N18" s="63">
        <v>12987.625</v>
      </c>
      <c r="O18" s="55">
        <v>726286.25450000004</v>
      </c>
      <c r="P18" s="63">
        <v>11846.416666666666</v>
      </c>
      <c r="Q18" s="55">
        <v>728677.6</v>
      </c>
      <c r="R18" s="63">
        <v>11611.916666666666</v>
      </c>
      <c r="S18" s="55">
        <v>779723.79810000001</v>
      </c>
      <c r="T18" s="63">
        <v>18922.541666666668</v>
      </c>
      <c r="U18" s="55">
        <v>1574776.1142599999</v>
      </c>
      <c r="V18" s="90">
        <v>18270.666666666668</v>
      </c>
      <c r="W18" s="91">
        <f>SUM(W6:W17)</f>
        <v>1531216.0022999998</v>
      </c>
      <c r="X18" s="115">
        <v>15031.791666666666</v>
      </c>
      <c r="Y18" s="85">
        <v>1200933</v>
      </c>
      <c r="Z18" s="115">
        <v>11741.833333333334</v>
      </c>
      <c r="AA18" s="85">
        <v>998749.75</v>
      </c>
      <c r="AB18" s="115">
        <v>13514.625</v>
      </c>
      <c r="AC18" s="85">
        <v>1109319.54</v>
      </c>
      <c r="AD18" s="115">
        <v>13525.291666666666</v>
      </c>
      <c r="AE18" s="85">
        <v>1107409</v>
      </c>
      <c r="AF18" s="115">
        <v>11986</v>
      </c>
      <c r="AG18" s="85">
        <v>1016371.40202</v>
      </c>
      <c r="AH18" s="115">
        <v>11372.791666666666</v>
      </c>
      <c r="AI18" s="85">
        <v>992850.13167000003</v>
      </c>
      <c r="AJ18" s="115">
        <v>10170.416666666666</v>
      </c>
      <c r="AK18" s="85">
        <v>935197.00416999997</v>
      </c>
      <c r="AL18" s="115">
        <v>9171.5416666666661</v>
      </c>
      <c r="AM18" s="85">
        <v>917932.91226000001</v>
      </c>
      <c r="AN18" s="115">
        <v>9358</v>
      </c>
      <c r="AO18" s="85">
        <v>1014576</v>
      </c>
      <c r="AP18" s="115">
        <v>11070</v>
      </c>
      <c r="AQ18" s="85">
        <v>1285059.16026</v>
      </c>
      <c r="AR18" s="115">
        <v>10500</v>
      </c>
      <c r="AS18" s="85">
        <v>1267438.44909</v>
      </c>
      <c r="AT18" s="115">
        <v>9748</v>
      </c>
      <c r="AU18" s="85">
        <v>1260476.2164600003</v>
      </c>
      <c r="AV18" s="115">
        <v>9809.7916666666661</v>
      </c>
      <c r="AW18" s="85">
        <v>1321164.42392</v>
      </c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</row>
    <row r="19" spans="1:159" ht="15" thickTop="1" x14ac:dyDescent="0.2">
      <c r="A19" s="7" t="s">
        <v>65</v>
      </c>
      <c r="B19" s="35">
        <v>2345.75</v>
      </c>
      <c r="C19" s="13">
        <v>76161</v>
      </c>
      <c r="D19" s="35">
        <v>2171.8333333333335</v>
      </c>
      <c r="E19" s="13">
        <v>75078</v>
      </c>
      <c r="F19" s="35">
        <v>2384.9583333333335</v>
      </c>
      <c r="G19" s="28">
        <v>88582.338899999988</v>
      </c>
      <c r="H19" s="35">
        <v>2439.1666666666665</v>
      </c>
      <c r="I19" s="23">
        <v>93269.8</v>
      </c>
      <c r="J19" s="35">
        <v>2286.6666666666665</v>
      </c>
      <c r="K19" s="32">
        <v>99265.993999999992</v>
      </c>
      <c r="L19" s="35">
        <v>1933.9583333333333</v>
      </c>
      <c r="M19" s="32">
        <v>100710.05099999999</v>
      </c>
      <c r="N19" s="38">
        <v>1985.1666666666667</v>
      </c>
      <c r="O19" s="32">
        <v>114491.4192</v>
      </c>
      <c r="P19" s="38">
        <v>1771.5</v>
      </c>
      <c r="Q19" s="32">
        <v>110359.4</v>
      </c>
      <c r="R19" s="38">
        <v>1671.8333333333333</v>
      </c>
      <c r="S19" s="32">
        <v>112806.2142</v>
      </c>
      <c r="T19" s="38">
        <v>2649.1666666666665</v>
      </c>
      <c r="U19" s="32">
        <v>210921.34855</v>
      </c>
      <c r="V19" s="88">
        <v>2411.8333333333335</v>
      </c>
      <c r="W19" s="87">
        <v>196135.08670000001</v>
      </c>
      <c r="X19" s="104">
        <v>2121.7083333333335</v>
      </c>
      <c r="Y19" s="114"/>
      <c r="Z19" s="104">
        <v>1785.4166666666667</v>
      </c>
      <c r="AA19" s="114"/>
      <c r="AB19" s="104">
        <v>1959.375</v>
      </c>
      <c r="AC19" s="114"/>
      <c r="AD19" s="104">
        <v>2046.625</v>
      </c>
      <c r="AE19" s="114"/>
      <c r="AF19" s="104">
        <v>1818</v>
      </c>
      <c r="AG19" s="114"/>
      <c r="AH19" s="104">
        <v>1755.2916666666667</v>
      </c>
      <c r="AI19" s="114"/>
      <c r="AJ19" s="104">
        <v>1439.5833333333333</v>
      </c>
      <c r="AK19" s="114"/>
      <c r="AL19" s="104">
        <v>1244.5416666666667</v>
      </c>
      <c r="AM19" s="114"/>
      <c r="AN19" s="104">
        <v>1154</v>
      </c>
      <c r="AO19" s="114"/>
      <c r="AP19" s="104">
        <v>1361</v>
      </c>
      <c r="AQ19" s="32"/>
      <c r="AR19" s="104">
        <v>1269</v>
      </c>
      <c r="AS19" s="32"/>
      <c r="AT19" s="104">
        <v>1172</v>
      </c>
      <c r="AU19" s="32"/>
      <c r="AV19" s="105">
        <v>1234.9583333333333</v>
      </c>
      <c r="AW19" s="32"/>
    </row>
    <row r="20" spans="1:159" ht="14.25" x14ac:dyDescent="0.2">
      <c r="A20" s="7" t="s">
        <v>66</v>
      </c>
      <c r="B20" s="35">
        <v>1018</v>
      </c>
      <c r="C20" s="12">
        <v>31613</v>
      </c>
      <c r="D20" s="35">
        <v>983.41666666666663</v>
      </c>
      <c r="E20" s="12">
        <v>32936</v>
      </c>
      <c r="F20" s="35">
        <v>1161.625</v>
      </c>
      <c r="G20" s="28">
        <v>40427.657170000006</v>
      </c>
      <c r="H20" s="35">
        <v>1225.9166666666667</v>
      </c>
      <c r="I20" s="24">
        <v>46514.48</v>
      </c>
      <c r="J20" s="35">
        <v>1075.9166666666667</v>
      </c>
      <c r="K20" s="32">
        <v>46897.34399999999</v>
      </c>
      <c r="L20" s="35">
        <v>950.33333333333337</v>
      </c>
      <c r="M20" s="32">
        <v>46870.030700000003</v>
      </c>
      <c r="N20" s="38">
        <v>968.91666666666663</v>
      </c>
      <c r="O20" s="32">
        <v>52205.8413</v>
      </c>
      <c r="P20" s="38">
        <v>790.125</v>
      </c>
      <c r="Q20" s="32">
        <v>46829.33</v>
      </c>
      <c r="R20" s="38">
        <v>792</v>
      </c>
      <c r="S20" s="32">
        <v>49551.512499999997</v>
      </c>
      <c r="T20" s="38">
        <v>1296.7083333333333</v>
      </c>
      <c r="U20" s="32">
        <v>99662.585000000006</v>
      </c>
      <c r="V20" s="88">
        <v>1188.75</v>
      </c>
      <c r="W20" s="87">
        <v>93956.409</v>
      </c>
      <c r="X20" s="104">
        <v>1019.875</v>
      </c>
      <c r="Y20" s="114"/>
      <c r="Z20" s="104">
        <v>737.58333333333337</v>
      </c>
      <c r="AA20" s="114"/>
      <c r="AB20" s="104">
        <v>811.29166666666663</v>
      </c>
      <c r="AC20" s="114"/>
      <c r="AD20" s="104">
        <v>840.33333333333337</v>
      </c>
      <c r="AE20" s="114"/>
      <c r="AF20" s="104">
        <v>722</v>
      </c>
      <c r="AG20" s="114"/>
      <c r="AH20" s="104">
        <v>729.79166666666663</v>
      </c>
      <c r="AI20" s="114"/>
      <c r="AJ20" s="104">
        <v>633.79166666666663</v>
      </c>
      <c r="AK20" s="114"/>
      <c r="AL20" s="104">
        <v>532</v>
      </c>
      <c r="AM20" s="114"/>
      <c r="AN20" s="104">
        <v>542</v>
      </c>
      <c r="AO20" s="114"/>
      <c r="AP20" s="104">
        <v>735</v>
      </c>
      <c r="AQ20" s="32"/>
      <c r="AR20" s="104">
        <v>575</v>
      </c>
      <c r="AS20" s="32"/>
      <c r="AT20" s="104">
        <v>546</v>
      </c>
      <c r="AU20" s="32"/>
      <c r="AV20" s="105">
        <v>587.375</v>
      </c>
      <c r="AW20" s="32"/>
    </row>
    <row r="21" spans="1:159" ht="14.25" x14ac:dyDescent="0.2">
      <c r="A21" s="7" t="s">
        <v>67</v>
      </c>
      <c r="B21" s="35">
        <v>1043.75</v>
      </c>
      <c r="C21" s="12">
        <v>33089</v>
      </c>
      <c r="D21" s="35">
        <v>946.58333333333337</v>
      </c>
      <c r="E21" s="12">
        <v>30699</v>
      </c>
      <c r="F21" s="35">
        <v>1202.5416666666667</v>
      </c>
      <c r="G21" s="28">
        <v>41552.319799999997</v>
      </c>
      <c r="H21" s="35">
        <v>1286.9166666666667</v>
      </c>
      <c r="I21" s="24">
        <v>46759.17</v>
      </c>
      <c r="J21" s="35">
        <v>1495.25</v>
      </c>
      <c r="K21" s="32">
        <v>60122.009309999994</v>
      </c>
      <c r="L21" s="35">
        <v>1250.0833333333333</v>
      </c>
      <c r="M21" s="32">
        <v>60155.607000000011</v>
      </c>
      <c r="N21" s="38">
        <v>1173.6666666666667</v>
      </c>
      <c r="O21" s="32">
        <v>61963.057499999995</v>
      </c>
      <c r="P21" s="38">
        <v>920.375</v>
      </c>
      <c r="Q21" s="32">
        <v>53349.23</v>
      </c>
      <c r="R21" s="38">
        <v>767.58333333333337</v>
      </c>
      <c r="S21" s="32">
        <v>49800.087270000004</v>
      </c>
      <c r="T21" s="38">
        <v>1579.125</v>
      </c>
      <c r="U21" s="32">
        <v>121848.75137</v>
      </c>
      <c r="V21" s="88">
        <v>1426.0416666666667</v>
      </c>
      <c r="W21" s="87">
        <v>111652.0328</v>
      </c>
      <c r="X21" s="104">
        <v>1215.4166666666667</v>
      </c>
      <c r="Y21" s="114"/>
      <c r="Z21" s="104">
        <v>871.625</v>
      </c>
      <c r="AA21" s="114"/>
      <c r="AB21" s="104">
        <v>1119.4583333333333</v>
      </c>
      <c r="AC21" s="114"/>
      <c r="AD21" s="104">
        <v>1102.9583333333333</v>
      </c>
      <c r="AE21" s="114"/>
      <c r="AF21" s="104">
        <v>912</v>
      </c>
      <c r="AG21" s="114"/>
      <c r="AH21" s="104">
        <v>874.45833333333337</v>
      </c>
      <c r="AI21" s="114"/>
      <c r="AJ21" s="104">
        <v>709.58333333333337</v>
      </c>
      <c r="AK21" s="114"/>
      <c r="AL21" s="104">
        <v>533.04166666666663</v>
      </c>
      <c r="AM21" s="114"/>
      <c r="AN21" s="104">
        <v>515</v>
      </c>
      <c r="AO21" s="114"/>
      <c r="AP21" s="104">
        <v>633</v>
      </c>
      <c r="AQ21" s="32"/>
      <c r="AR21" s="104">
        <v>614</v>
      </c>
      <c r="AS21" s="32"/>
      <c r="AT21" s="104">
        <v>569</v>
      </c>
      <c r="AU21" s="32"/>
      <c r="AV21" s="105">
        <v>615.875</v>
      </c>
      <c r="AW21" s="32"/>
    </row>
    <row r="22" spans="1:159" ht="14.25" x14ac:dyDescent="0.2">
      <c r="A22" s="7" t="s">
        <v>37</v>
      </c>
      <c r="B22" s="35">
        <v>1184.875</v>
      </c>
      <c r="C22" s="12">
        <v>38073</v>
      </c>
      <c r="D22" s="35">
        <v>1053.75</v>
      </c>
      <c r="E22" s="12">
        <v>36124</v>
      </c>
      <c r="F22" s="35">
        <v>1226.4583333333333</v>
      </c>
      <c r="G22" s="28">
        <v>42834.337300000007</v>
      </c>
      <c r="H22" s="35">
        <v>1217.2916666666667</v>
      </c>
      <c r="I22" s="24">
        <v>46053.5</v>
      </c>
      <c r="J22" s="35">
        <v>1220.875</v>
      </c>
      <c r="K22" s="32">
        <v>53423.964599999999</v>
      </c>
      <c r="L22" s="35">
        <v>1156.9583333333333</v>
      </c>
      <c r="M22" s="32">
        <v>56177.756499999996</v>
      </c>
      <c r="N22" s="38">
        <v>1117.5416666666667</v>
      </c>
      <c r="O22" s="32">
        <v>59479.808500000006</v>
      </c>
      <c r="P22" s="38">
        <v>826.95833333333337</v>
      </c>
      <c r="Q22" s="32">
        <v>47723.519999999997</v>
      </c>
      <c r="R22" s="38">
        <v>814.54166666666663</v>
      </c>
      <c r="S22" s="32">
        <v>49663.851549999999</v>
      </c>
      <c r="T22" s="38">
        <v>1241.125</v>
      </c>
      <c r="U22" s="32">
        <v>93446.113800000006</v>
      </c>
      <c r="V22" s="88">
        <v>1142.9583333333333</v>
      </c>
      <c r="W22" s="87">
        <v>87144.676550000004</v>
      </c>
      <c r="X22" s="104">
        <v>996.29166666666663</v>
      </c>
      <c r="Y22" s="114"/>
      <c r="Z22" s="104">
        <v>773.375</v>
      </c>
      <c r="AA22" s="114"/>
      <c r="AB22" s="104">
        <v>789.04166666666663</v>
      </c>
      <c r="AC22" s="114"/>
      <c r="AD22" s="104">
        <v>842.04166666666663</v>
      </c>
      <c r="AE22" s="114"/>
      <c r="AF22" s="104">
        <v>724</v>
      </c>
      <c r="AG22" s="114"/>
      <c r="AH22" s="104">
        <v>737.16666666666663</v>
      </c>
      <c r="AI22" s="114"/>
      <c r="AJ22" s="104">
        <v>584.75</v>
      </c>
      <c r="AK22" s="114"/>
      <c r="AL22" s="104">
        <v>430.16666666666669</v>
      </c>
      <c r="AM22" s="114"/>
      <c r="AN22" s="104">
        <v>439</v>
      </c>
      <c r="AO22" s="114"/>
      <c r="AP22" s="104">
        <v>519</v>
      </c>
      <c r="AQ22" s="32"/>
      <c r="AR22" s="104">
        <v>506</v>
      </c>
      <c r="AS22" s="32"/>
      <c r="AT22" s="104">
        <v>492</v>
      </c>
      <c r="AU22" s="32"/>
      <c r="AV22" s="105">
        <v>473.58333333333331</v>
      </c>
      <c r="AW22" s="32"/>
    </row>
    <row r="23" spans="1:159" ht="14.25" x14ac:dyDescent="0.2">
      <c r="A23" s="7" t="s">
        <v>40</v>
      </c>
      <c r="B23" s="35">
        <v>826.66666666666663</v>
      </c>
      <c r="C23" s="12">
        <v>25913</v>
      </c>
      <c r="D23" s="35">
        <v>698.33333333333337</v>
      </c>
      <c r="E23" s="12">
        <v>22232</v>
      </c>
      <c r="F23" s="35">
        <v>954.66666666666663</v>
      </c>
      <c r="G23" s="28">
        <v>33486.386800000007</v>
      </c>
      <c r="H23" s="35">
        <v>914.45833333333337</v>
      </c>
      <c r="I23" s="24">
        <v>33804.080000000002</v>
      </c>
      <c r="J23" s="35">
        <v>895.79166666666663</v>
      </c>
      <c r="K23" s="32">
        <v>36436.587999999996</v>
      </c>
      <c r="L23" s="35">
        <v>719.875</v>
      </c>
      <c r="M23" s="32">
        <v>36812.58</v>
      </c>
      <c r="N23" s="38">
        <v>689.875</v>
      </c>
      <c r="O23" s="32">
        <v>39198.201999999997</v>
      </c>
      <c r="P23" s="38">
        <v>550.08333333333337</v>
      </c>
      <c r="Q23" s="32">
        <v>32392.51</v>
      </c>
      <c r="R23" s="38">
        <v>531.58333333333337</v>
      </c>
      <c r="S23" s="32">
        <v>34740.430249999998</v>
      </c>
      <c r="T23" s="38">
        <v>819.20833333333337</v>
      </c>
      <c r="U23" s="32">
        <v>64142.853199999998</v>
      </c>
      <c r="V23" s="88">
        <v>789.04166666666663</v>
      </c>
      <c r="W23" s="87">
        <v>62612.108999999997</v>
      </c>
      <c r="X23" s="104">
        <v>688.70833333333337</v>
      </c>
      <c r="Y23" s="114"/>
      <c r="Z23" s="104">
        <v>529.79166666666663</v>
      </c>
      <c r="AA23" s="114"/>
      <c r="AB23" s="104">
        <v>564.625</v>
      </c>
      <c r="AC23" s="114"/>
      <c r="AD23" s="104">
        <v>577.625</v>
      </c>
      <c r="AE23" s="114"/>
      <c r="AF23" s="104">
        <v>484</v>
      </c>
      <c r="AG23" s="114"/>
      <c r="AH23" s="104">
        <v>530.25</v>
      </c>
      <c r="AI23" s="114"/>
      <c r="AJ23" s="104">
        <v>466.20833333333331</v>
      </c>
      <c r="AK23" s="114"/>
      <c r="AL23" s="104">
        <v>379.41666666666669</v>
      </c>
      <c r="AM23" s="114"/>
      <c r="AN23" s="104">
        <v>364</v>
      </c>
      <c r="AO23" s="114"/>
      <c r="AP23" s="104">
        <v>400</v>
      </c>
      <c r="AQ23" s="32"/>
      <c r="AR23" s="104">
        <v>375</v>
      </c>
      <c r="AS23" s="32"/>
      <c r="AT23" s="104">
        <v>387</v>
      </c>
      <c r="AU23" s="32"/>
      <c r="AV23" s="105">
        <v>358.95833333333331</v>
      </c>
      <c r="AW23" s="32"/>
    </row>
    <row r="24" spans="1:159" ht="14.25" x14ac:dyDescent="0.2">
      <c r="A24" s="7" t="s">
        <v>48</v>
      </c>
      <c r="B24" s="35">
        <v>1046.625</v>
      </c>
      <c r="C24" s="12">
        <v>33709</v>
      </c>
      <c r="D24" s="35">
        <v>923.5</v>
      </c>
      <c r="E24" s="12">
        <v>30255</v>
      </c>
      <c r="F24" s="35">
        <v>1001.4583333333334</v>
      </c>
      <c r="G24" s="28">
        <v>35719.218699999998</v>
      </c>
      <c r="H24" s="35">
        <v>1113.5833333333333</v>
      </c>
      <c r="I24" s="24">
        <v>41902.15</v>
      </c>
      <c r="J24" s="35">
        <v>1072.0416666666667</v>
      </c>
      <c r="K24" s="32">
        <v>45633.563600000001</v>
      </c>
      <c r="L24" s="35">
        <v>862.83333333333337</v>
      </c>
      <c r="M24" s="32">
        <v>45004.157200000001</v>
      </c>
      <c r="N24" s="38">
        <v>831.33333333333337</v>
      </c>
      <c r="O24" s="32">
        <v>45623.1927</v>
      </c>
      <c r="P24" s="38">
        <v>751.66666666666663</v>
      </c>
      <c r="Q24" s="32">
        <v>45170.67</v>
      </c>
      <c r="R24" s="38">
        <v>728.95833333333337</v>
      </c>
      <c r="S24" s="32">
        <v>46888.186849999998</v>
      </c>
      <c r="T24" s="38">
        <v>1253.4166666666667</v>
      </c>
      <c r="U24" s="32">
        <v>99873.843559999994</v>
      </c>
      <c r="V24" s="88">
        <v>1116.1666666666667</v>
      </c>
      <c r="W24" s="87">
        <v>88178.991999999998</v>
      </c>
      <c r="X24" s="104">
        <v>993.54166666666663</v>
      </c>
      <c r="Y24" s="114"/>
      <c r="Z24" s="104">
        <v>718.625</v>
      </c>
      <c r="AA24" s="114"/>
      <c r="AB24" s="104">
        <v>831.95833333333337</v>
      </c>
      <c r="AC24" s="114"/>
      <c r="AD24" s="104">
        <v>835.45833333333337</v>
      </c>
      <c r="AE24" s="114"/>
      <c r="AF24" s="104">
        <v>739</v>
      </c>
      <c r="AG24" s="114"/>
      <c r="AH24" s="104">
        <v>780.91666666666663</v>
      </c>
      <c r="AI24" s="114"/>
      <c r="AJ24" s="104">
        <v>656.08333333333337</v>
      </c>
      <c r="AK24" s="114"/>
      <c r="AL24" s="104">
        <v>568.33333333333337</v>
      </c>
      <c r="AM24" s="114"/>
      <c r="AN24" s="104">
        <v>588</v>
      </c>
      <c r="AO24" s="114"/>
      <c r="AP24" s="104">
        <v>626</v>
      </c>
      <c r="AQ24" s="32"/>
      <c r="AR24" s="104">
        <v>582</v>
      </c>
      <c r="AS24" s="32"/>
      <c r="AT24" s="104">
        <v>556</v>
      </c>
      <c r="AU24" s="32"/>
      <c r="AV24" s="105">
        <v>540.79166666666663</v>
      </c>
      <c r="AW24" s="32"/>
    </row>
    <row r="25" spans="1:159" ht="15" thickBot="1" x14ac:dyDescent="0.25">
      <c r="A25" s="7" t="s">
        <v>51</v>
      </c>
      <c r="B25" s="35">
        <v>1616.8333333333333</v>
      </c>
      <c r="C25" s="12">
        <v>52422</v>
      </c>
      <c r="D25" s="35">
        <v>1388.1666666666667</v>
      </c>
      <c r="E25" s="12">
        <v>46404</v>
      </c>
      <c r="F25" s="35">
        <v>1528.1666666666667</v>
      </c>
      <c r="G25" s="29">
        <v>54829.434000000001</v>
      </c>
      <c r="H25" s="35">
        <v>1628.375</v>
      </c>
      <c r="I25" s="26">
        <v>60120.95</v>
      </c>
      <c r="J25" s="44">
        <v>1624.1666666666667</v>
      </c>
      <c r="K25" s="33">
        <v>72374.837700000004</v>
      </c>
      <c r="L25" s="44">
        <v>1324.7916666666667</v>
      </c>
      <c r="M25" s="33">
        <v>67156.194000000003</v>
      </c>
      <c r="N25" s="45">
        <v>1367.4583333333333</v>
      </c>
      <c r="O25" s="33">
        <v>75116.797999999995</v>
      </c>
      <c r="P25" s="45">
        <v>1169</v>
      </c>
      <c r="Q25" s="33">
        <v>69543.47</v>
      </c>
      <c r="R25" s="45">
        <v>1085.125</v>
      </c>
      <c r="S25" s="33">
        <v>70255.234299999996</v>
      </c>
      <c r="T25" s="45">
        <v>1915.4583333333333</v>
      </c>
      <c r="U25" s="33">
        <v>151551.85999999999</v>
      </c>
      <c r="V25" s="92">
        <v>1706.125</v>
      </c>
      <c r="W25" s="93">
        <v>138228.80729</v>
      </c>
      <c r="X25" s="103">
        <v>1421.875</v>
      </c>
      <c r="Y25" s="93"/>
      <c r="Z25" s="103">
        <v>1019.125</v>
      </c>
      <c r="AA25" s="93"/>
      <c r="AB25" s="103">
        <v>1124.6666666666667</v>
      </c>
      <c r="AC25" s="93"/>
      <c r="AD25" s="103">
        <v>1186.8333333333333</v>
      </c>
      <c r="AE25" s="93"/>
      <c r="AF25" s="103">
        <v>1056</v>
      </c>
      <c r="AG25" s="93"/>
      <c r="AH25" s="103">
        <v>1058.7916666666667</v>
      </c>
      <c r="AI25" s="93"/>
      <c r="AJ25" s="103">
        <v>995.04166666666663</v>
      </c>
      <c r="AK25" s="93"/>
      <c r="AL25" s="103">
        <v>840.66666666666663</v>
      </c>
      <c r="AM25" s="93"/>
      <c r="AN25" s="103">
        <v>823</v>
      </c>
      <c r="AO25" s="93"/>
      <c r="AP25" s="103">
        <v>936</v>
      </c>
      <c r="AQ25" s="33"/>
      <c r="AR25" s="103">
        <v>830</v>
      </c>
      <c r="AS25" s="33"/>
      <c r="AT25" s="103">
        <v>794</v>
      </c>
      <c r="AU25" s="33"/>
      <c r="AV25" s="106">
        <v>768.625</v>
      </c>
      <c r="AW25" s="33"/>
    </row>
    <row r="26" spans="1:159" s="57" customFormat="1" ht="15.75" thickTop="1" thickBot="1" x14ac:dyDescent="0.25">
      <c r="A26" s="58" t="s">
        <v>68</v>
      </c>
      <c r="B26" s="60">
        <v>9082.5</v>
      </c>
      <c r="C26" s="59">
        <f>SUM(C19:C25)</f>
        <v>290980</v>
      </c>
      <c r="D26" s="60">
        <v>8165.583333333333</v>
      </c>
      <c r="E26" s="59">
        <f>SUM(E19:E25)</f>
        <v>273728</v>
      </c>
      <c r="F26" s="60">
        <v>9459.875</v>
      </c>
      <c r="G26" s="53">
        <v>370247.41186999995</v>
      </c>
      <c r="H26" s="60">
        <v>9825.7083333333339</v>
      </c>
      <c r="I26" s="54">
        <f>SUM(I19:I25)</f>
        <v>368424.13000000006</v>
      </c>
      <c r="J26" s="64">
        <v>9670.7083333333339</v>
      </c>
      <c r="K26" s="65">
        <v>414154.30120999995</v>
      </c>
      <c r="L26" s="64">
        <v>8198.8333333333339</v>
      </c>
      <c r="M26" s="65">
        <v>412886.37640000007</v>
      </c>
      <c r="N26" s="66">
        <v>8133.958333333333</v>
      </c>
      <c r="O26" s="65">
        <v>448078.31920000003</v>
      </c>
      <c r="P26" s="66">
        <v>6779.708333333333</v>
      </c>
      <c r="Q26" s="65">
        <v>405368.13</v>
      </c>
      <c r="R26" s="66">
        <v>6391.625</v>
      </c>
      <c r="S26" s="65">
        <v>413705.51692000002</v>
      </c>
      <c r="T26" s="66">
        <v>10754.208333333334</v>
      </c>
      <c r="U26" s="65">
        <v>841447.35548000003</v>
      </c>
      <c r="V26" s="94">
        <v>9780.9166666666661</v>
      </c>
      <c r="W26" s="85">
        <f>SUM(W19:W25)</f>
        <v>777908.11333999992</v>
      </c>
      <c r="X26" s="115">
        <v>8457.4166666666661</v>
      </c>
      <c r="Y26" s="85">
        <v>640544</v>
      </c>
      <c r="Z26" s="115">
        <v>6435.541666666667</v>
      </c>
      <c r="AA26" s="85">
        <v>543493.79</v>
      </c>
      <c r="AB26" s="115">
        <v>7200.416666666667</v>
      </c>
      <c r="AC26" s="85">
        <v>611355</v>
      </c>
      <c r="AD26" s="115">
        <v>7431.875</v>
      </c>
      <c r="AE26" s="85">
        <v>602791</v>
      </c>
      <c r="AF26" s="115">
        <v>6455</v>
      </c>
      <c r="AG26" s="85">
        <v>535977.57634999999</v>
      </c>
      <c r="AH26" s="115">
        <v>6466.666666666667</v>
      </c>
      <c r="AI26" s="85">
        <v>556950.83279000001</v>
      </c>
      <c r="AJ26" s="115">
        <v>5485.041666666667</v>
      </c>
      <c r="AK26" s="85">
        <v>507637.84370000003</v>
      </c>
      <c r="AL26" s="115">
        <v>4528.166666666667</v>
      </c>
      <c r="AM26" s="85">
        <v>460509.37339000002</v>
      </c>
      <c r="AN26" s="115">
        <v>4426</v>
      </c>
      <c r="AO26" s="85">
        <v>481069</v>
      </c>
      <c r="AP26" s="115">
        <v>5211</v>
      </c>
      <c r="AQ26" s="85">
        <v>642840.74417000008</v>
      </c>
      <c r="AR26" s="115">
        <v>4752</v>
      </c>
      <c r="AS26" s="85">
        <v>563675.07287000003</v>
      </c>
      <c r="AT26" s="115">
        <v>4517</v>
      </c>
      <c r="AU26" s="85">
        <v>589853.89127000002</v>
      </c>
      <c r="AV26" s="115">
        <v>4580.166666666667</v>
      </c>
      <c r="AW26" s="85">
        <v>632082.85872999998</v>
      </c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</row>
    <row r="27" spans="1:159" ht="15" thickTop="1" x14ac:dyDescent="0.2">
      <c r="A27" s="7" t="s">
        <v>9</v>
      </c>
      <c r="B27" s="35">
        <v>548.91666666666663</v>
      </c>
      <c r="C27" s="12">
        <v>17232</v>
      </c>
      <c r="D27" s="35">
        <v>432.875</v>
      </c>
      <c r="E27" s="12">
        <v>14468</v>
      </c>
      <c r="F27" s="35">
        <v>665.75</v>
      </c>
      <c r="G27" s="28">
        <v>24730.524600000001</v>
      </c>
      <c r="H27" s="35">
        <v>798.41666666666663</v>
      </c>
      <c r="I27" s="24">
        <v>32757.64</v>
      </c>
      <c r="J27" s="35">
        <v>764.25</v>
      </c>
      <c r="K27" s="32">
        <v>37124.167200000004</v>
      </c>
      <c r="L27" s="35">
        <v>638.66666666666663</v>
      </c>
      <c r="M27" s="32">
        <v>33816.364199999996</v>
      </c>
      <c r="N27" s="38">
        <v>633.625</v>
      </c>
      <c r="O27" s="32">
        <v>35748.168000000005</v>
      </c>
      <c r="P27" s="38">
        <v>510.41666666666669</v>
      </c>
      <c r="Q27" s="32">
        <v>31352.47</v>
      </c>
      <c r="R27" s="38">
        <v>508.83333333333331</v>
      </c>
      <c r="S27" s="32">
        <v>33229.294999999998</v>
      </c>
      <c r="T27" s="38">
        <v>1166.4166666666667</v>
      </c>
      <c r="U27" s="32">
        <v>97564.703999999998</v>
      </c>
      <c r="V27" s="88">
        <v>845.04166666666663</v>
      </c>
      <c r="W27" s="87">
        <v>69692.548999999999</v>
      </c>
      <c r="X27" s="104">
        <v>648.20833333333337</v>
      </c>
      <c r="Y27" s="114"/>
      <c r="Z27" s="104">
        <v>476.04166666666669</v>
      </c>
      <c r="AA27" s="114"/>
      <c r="AB27" s="104">
        <v>511.04166666666669</v>
      </c>
      <c r="AC27" s="114"/>
      <c r="AD27" s="104">
        <v>487.45833333333331</v>
      </c>
      <c r="AE27" s="114"/>
      <c r="AF27" s="104">
        <v>487</v>
      </c>
      <c r="AG27" s="114"/>
      <c r="AH27" s="104">
        <v>433.25</v>
      </c>
      <c r="AI27" s="114"/>
      <c r="AJ27" s="104">
        <v>340.66666666666669</v>
      </c>
      <c r="AK27" s="114"/>
      <c r="AL27" s="104">
        <v>295.70833333333331</v>
      </c>
      <c r="AM27" s="114"/>
      <c r="AN27" s="104">
        <v>311</v>
      </c>
      <c r="AO27" s="114"/>
      <c r="AP27" s="104">
        <v>398</v>
      </c>
      <c r="AQ27" s="32"/>
      <c r="AR27" s="104">
        <v>388</v>
      </c>
      <c r="AS27" s="32"/>
      <c r="AT27" s="104">
        <v>340</v>
      </c>
      <c r="AU27" s="32"/>
      <c r="AV27" s="105">
        <v>310.58333333333331</v>
      </c>
      <c r="AW27" s="32"/>
    </row>
    <row r="28" spans="1:159" ht="14.25" x14ac:dyDescent="0.2">
      <c r="A28" s="7" t="s">
        <v>21</v>
      </c>
      <c r="B28" s="35">
        <v>1264.4583333333333</v>
      </c>
      <c r="C28" s="12">
        <v>39606</v>
      </c>
      <c r="D28" s="35">
        <v>1141.75</v>
      </c>
      <c r="E28" s="12">
        <v>36655</v>
      </c>
      <c r="F28" s="35">
        <v>1319.375</v>
      </c>
      <c r="G28" s="28">
        <v>46001.988599999997</v>
      </c>
      <c r="H28" s="35">
        <v>1581.625</v>
      </c>
      <c r="I28" s="24">
        <v>57764.38</v>
      </c>
      <c r="J28" s="35">
        <v>1532.25</v>
      </c>
      <c r="K28" s="32">
        <v>66020.02</v>
      </c>
      <c r="L28" s="35">
        <v>1231.0416666666667</v>
      </c>
      <c r="M28" s="32">
        <v>64421.558199999992</v>
      </c>
      <c r="N28" s="38">
        <v>1299.9166666666667</v>
      </c>
      <c r="O28" s="32">
        <v>73590.861499999999</v>
      </c>
      <c r="P28" s="38">
        <v>1053.1666666666667</v>
      </c>
      <c r="Q28" s="32">
        <v>66881.279999999999</v>
      </c>
      <c r="R28" s="38">
        <v>1106.4166666666667</v>
      </c>
      <c r="S28" s="32">
        <v>76738.441300000006</v>
      </c>
      <c r="T28" s="38">
        <v>1582.25</v>
      </c>
      <c r="U28" s="32">
        <v>125539.749</v>
      </c>
      <c r="V28" s="88">
        <v>1520.8333333333333</v>
      </c>
      <c r="W28" s="87">
        <v>124531.751</v>
      </c>
      <c r="X28" s="104">
        <v>1221.7916666666667</v>
      </c>
      <c r="Y28" s="114"/>
      <c r="Z28" s="104">
        <v>873.33333333333337</v>
      </c>
      <c r="AA28" s="114"/>
      <c r="AB28" s="104">
        <v>988.375</v>
      </c>
      <c r="AC28" s="114"/>
      <c r="AD28" s="104">
        <v>989.75</v>
      </c>
      <c r="AE28" s="114"/>
      <c r="AF28" s="104">
        <v>862</v>
      </c>
      <c r="AG28" s="114"/>
      <c r="AH28" s="104">
        <v>814.41666666666663</v>
      </c>
      <c r="AI28" s="114"/>
      <c r="AJ28" s="104">
        <v>650.83333333333337</v>
      </c>
      <c r="AK28" s="114"/>
      <c r="AL28" s="104">
        <v>562.08333333333337</v>
      </c>
      <c r="AM28" s="114"/>
      <c r="AN28" s="104">
        <v>582</v>
      </c>
      <c r="AO28" s="114"/>
      <c r="AP28" s="104">
        <v>708</v>
      </c>
      <c r="AQ28" s="32"/>
      <c r="AR28" s="104">
        <v>674</v>
      </c>
      <c r="AS28" s="32"/>
      <c r="AT28" s="104">
        <v>617</v>
      </c>
      <c r="AU28" s="32"/>
      <c r="AV28" s="105">
        <v>625.20833333333337</v>
      </c>
      <c r="AW28" s="32"/>
    </row>
    <row r="29" spans="1:159" ht="14.25" x14ac:dyDescent="0.2">
      <c r="A29" s="7" t="s">
        <v>38</v>
      </c>
      <c r="B29" s="35">
        <v>2860.2916666666665</v>
      </c>
      <c r="C29" s="12">
        <v>102912</v>
      </c>
      <c r="D29" s="35">
        <v>2367.0833333333335</v>
      </c>
      <c r="E29" s="12">
        <v>88046</v>
      </c>
      <c r="F29" s="35">
        <v>2547.625</v>
      </c>
      <c r="G29" s="28">
        <v>103464.6191</v>
      </c>
      <c r="H29" s="35">
        <v>2661.25</v>
      </c>
      <c r="I29" s="24">
        <v>33429.71</v>
      </c>
      <c r="J29" s="35">
        <v>2368.6666666666665</v>
      </c>
      <c r="K29" s="32">
        <v>109482.00636</v>
      </c>
      <c r="L29" s="35">
        <v>1997.7916666666667</v>
      </c>
      <c r="M29" s="32">
        <v>109025.60490000001</v>
      </c>
      <c r="N29" s="38">
        <v>1926.5</v>
      </c>
      <c r="O29" s="32">
        <v>115429.81500000002</v>
      </c>
      <c r="P29" s="38">
        <v>1797.375</v>
      </c>
      <c r="Q29" s="32">
        <v>117026.28</v>
      </c>
      <c r="R29" s="38">
        <v>1712.8333333333333</v>
      </c>
      <c r="S29" s="32">
        <v>121615.76270000001</v>
      </c>
      <c r="T29" s="38">
        <v>2778.7916666666665</v>
      </c>
      <c r="U29" s="32">
        <v>242022.69089999999</v>
      </c>
      <c r="V29" s="88">
        <v>2559.4583333333335</v>
      </c>
      <c r="W29" s="87">
        <v>222850.69029999999</v>
      </c>
      <c r="X29" s="104">
        <v>1977.7916666666667</v>
      </c>
      <c r="Y29" s="114"/>
      <c r="Z29" s="104">
        <v>1667.4583333333333</v>
      </c>
      <c r="AA29" s="114"/>
      <c r="AB29" s="104">
        <v>2181.2083333333335</v>
      </c>
      <c r="AC29" s="114"/>
      <c r="AD29" s="104">
        <v>1830.8333333333333</v>
      </c>
      <c r="AE29" s="114"/>
      <c r="AF29" s="104">
        <v>1615</v>
      </c>
      <c r="AG29" s="114"/>
      <c r="AH29" s="104">
        <v>1485.7916666666667</v>
      </c>
      <c r="AI29" s="114"/>
      <c r="AJ29" s="104">
        <v>1294.5833333333333</v>
      </c>
      <c r="AK29" s="114"/>
      <c r="AL29" s="104">
        <v>1134.5833333333333</v>
      </c>
      <c r="AM29" s="114"/>
      <c r="AN29" s="104">
        <v>1312</v>
      </c>
      <c r="AO29" s="114"/>
      <c r="AP29" s="104">
        <v>1811</v>
      </c>
      <c r="AQ29" s="32"/>
      <c r="AR29" s="104">
        <v>1443</v>
      </c>
      <c r="AS29" s="32"/>
      <c r="AT29" s="104">
        <v>1357</v>
      </c>
      <c r="AU29" s="32"/>
      <c r="AV29" s="105">
        <v>1322.2916666666667</v>
      </c>
      <c r="AW29" s="32"/>
    </row>
    <row r="30" spans="1:159" ht="14.25" x14ac:dyDescent="0.2">
      <c r="A30" s="7" t="s">
        <v>69</v>
      </c>
      <c r="B30" s="35">
        <v>825.83333333333337</v>
      </c>
      <c r="C30" s="12">
        <v>28057</v>
      </c>
      <c r="D30" s="35">
        <v>714.66666666666663</v>
      </c>
      <c r="E30" s="12">
        <v>25312</v>
      </c>
      <c r="F30" s="35">
        <v>822.95833333333337</v>
      </c>
      <c r="G30" s="28">
        <v>31496.666700000002</v>
      </c>
      <c r="H30" s="35">
        <v>842.375</v>
      </c>
      <c r="I30" s="24">
        <v>113715.61</v>
      </c>
      <c r="J30" s="35">
        <v>787</v>
      </c>
      <c r="K30" s="32">
        <v>35817.35338</v>
      </c>
      <c r="L30" s="35">
        <v>739.66666666666663</v>
      </c>
      <c r="M30" s="32">
        <v>37891.707000000002</v>
      </c>
      <c r="N30" s="38">
        <v>668.875</v>
      </c>
      <c r="O30" s="32">
        <v>38217.112000000001</v>
      </c>
      <c r="P30" s="38">
        <v>514.66666666666663</v>
      </c>
      <c r="Q30" s="32">
        <v>31788.58</v>
      </c>
      <c r="R30" s="38">
        <v>470.66666666666669</v>
      </c>
      <c r="S30" s="32">
        <v>32186.937000000002</v>
      </c>
      <c r="T30" s="38">
        <v>937.33333333333337</v>
      </c>
      <c r="U30" s="32">
        <v>76665.475290000002</v>
      </c>
      <c r="V30" s="88">
        <v>779.625</v>
      </c>
      <c r="W30" s="87">
        <v>63150.828000000001</v>
      </c>
      <c r="X30" s="104">
        <v>616.25</v>
      </c>
      <c r="Y30" s="114"/>
      <c r="Z30" s="104">
        <v>471.79166666666669</v>
      </c>
      <c r="AA30" s="114"/>
      <c r="AB30" s="104">
        <v>600.16666666666663</v>
      </c>
      <c r="AC30" s="114"/>
      <c r="AD30" s="104">
        <v>495.91666666666669</v>
      </c>
      <c r="AE30" s="114"/>
      <c r="AF30" s="104">
        <v>476</v>
      </c>
      <c r="AG30" s="114"/>
      <c r="AH30" s="104">
        <v>447.08333333333331</v>
      </c>
      <c r="AI30" s="114"/>
      <c r="AJ30" s="104">
        <v>383.79166666666669</v>
      </c>
      <c r="AK30" s="114"/>
      <c r="AL30" s="104">
        <v>350.04166666666669</v>
      </c>
      <c r="AM30" s="114"/>
      <c r="AN30" s="104">
        <v>351</v>
      </c>
      <c r="AO30" s="114"/>
      <c r="AP30" s="104">
        <v>413</v>
      </c>
      <c r="AQ30" s="32"/>
      <c r="AR30" s="104">
        <v>409</v>
      </c>
      <c r="AS30" s="32"/>
      <c r="AT30" s="104">
        <v>371</v>
      </c>
      <c r="AU30" s="32"/>
      <c r="AV30" s="105">
        <v>332.79166666666669</v>
      </c>
      <c r="AW30" s="32"/>
    </row>
    <row r="31" spans="1:159" ht="14.25" x14ac:dyDescent="0.2">
      <c r="A31" s="7" t="s">
        <v>39</v>
      </c>
      <c r="B31" s="35">
        <v>1137.2083333333333</v>
      </c>
      <c r="C31" s="12">
        <v>39135</v>
      </c>
      <c r="D31" s="35">
        <v>915.20833333333337</v>
      </c>
      <c r="E31" s="12">
        <v>32642</v>
      </c>
      <c r="F31" s="35">
        <v>1061.7916666666667</v>
      </c>
      <c r="G31" s="28">
        <v>39092.744599999991</v>
      </c>
      <c r="H31" s="35">
        <v>1169.0416666666667</v>
      </c>
      <c r="I31" s="24">
        <v>45267.78</v>
      </c>
      <c r="J31" s="35">
        <v>1038.9583333333333</v>
      </c>
      <c r="K31" s="32">
        <v>45865.599999999999</v>
      </c>
      <c r="L31" s="35">
        <v>844.875</v>
      </c>
      <c r="M31" s="32">
        <v>43534.968000000001</v>
      </c>
      <c r="N31" s="38">
        <v>885.08333333333337</v>
      </c>
      <c r="O31" s="32">
        <v>49852.784</v>
      </c>
      <c r="P31" s="38">
        <v>777.875</v>
      </c>
      <c r="Q31" s="32">
        <v>48494.38</v>
      </c>
      <c r="R31" s="38">
        <v>716.66666666666663</v>
      </c>
      <c r="S31" s="32">
        <v>46517.537100000001</v>
      </c>
      <c r="T31" s="38">
        <v>1363.1666666666667</v>
      </c>
      <c r="U31" s="32">
        <v>113950.5594</v>
      </c>
      <c r="V31" s="88">
        <v>1199.2916666666667</v>
      </c>
      <c r="W31" s="87">
        <v>99043.6348</v>
      </c>
      <c r="X31" s="104">
        <v>922.125</v>
      </c>
      <c r="Y31" s="114"/>
      <c r="Z31" s="104">
        <v>682.33333333333337</v>
      </c>
      <c r="AA31" s="114"/>
      <c r="AB31" s="104">
        <v>751.16666666666663</v>
      </c>
      <c r="AC31" s="114"/>
      <c r="AD31" s="104">
        <v>753.83333333333337</v>
      </c>
      <c r="AE31" s="114"/>
      <c r="AF31" s="104">
        <v>665</v>
      </c>
      <c r="AG31" s="114"/>
      <c r="AH31" s="104">
        <v>622.45833333333337</v>
      </c>
      <c r="AI31" s="114"/>
      <c r="AJ31" s="104">
        <v>582.5</v>
      </c>
      <c r="AK31" s="114"/>
      <c r="AL31" s="104">
        <v>548.75</v>
      </c>
      <c r="AM31" s="114"/>
      <c r="AN31" s="104">
        <v>553</v>
      </c>
      <c r="AO31" s="114"/>
      <c r="AP31" s="104">
        <v>677</v>
      </c>
      <c r="AQ31" s="32"/>
      <c r="AR31" s="104">
        <v>648</v>
      </c>
      <c r="AS31" s="32"/>
      <c r="AT31" s="104">
        <v>566</v>
      </c>
      <c r="AU31" s="32"/>
      <c r="AV31" s="105">
        <v>544.70833333333337</v>
      </c>
      <c r="AW31" s="32"/>
    </row>
    <row r="32" spans="1:159" ht="14.25" x14ac:dyDescent="0.2">
      <c r="A32" s="7" t="s">
        <v>45</v>
      </c>
      <c r="B32" s="35">
        <v>775.70833333333337</v>
      </c>
      <c r="C32" s="12">
        <v>25298</v>
      </c>
      <c r="D32" s="35">
        <v>649.25</v>
      </c>
      <c r="E32" s="12">
        <v>22296</v>
      </c>
      <c r="F32" s="35">
        <v>652.83333333333337</v>
      </c>
      <c r="G32" s="28">
        <v>24113.475699999999</v>
      </c>
      <c r="H32" s="35">
        <v>733.75</v>
      </c>
      <c r="I32" s="24">
        <v>28647.56</v>
      </c>
      <c r="J32" s="35">
        <v>673.79166666666663</v>
      </c>
      <c r="K32" s="32">
        <v>32537.041499999999</v>
      </c>
      <c r="L32" s="35">
        <v>514.20833333333337</v>
      </c>
      <c r="M32" s="32">
        <v>26818.683399999998</v>
      </c>
      <c r="N32" s="38">
        <v>435.29166666666669</v>
      </c>
      <c r="O32" s="32">
        <v>25144.089100000001</v>
      </c>
      <c r="P32" s="38">
        <v>377.25</v>
      </c>
      <c r="Q32" s="32">
        <v>24384.94</v>
      </c>
      <c r="R32" s="38">
        <v>356.375</v>
      </c>
      <c r="S32" s="32">
        <v>24168.539100000002</v>
      </c>
      <c r="T32" s="38">
        <v>796.83333333333337</v>
      </c>
      <c r="U32" s="32">
        <v>71184.066300000006</v>
      </c>
      <c r="V32" s="88">
        <v>615.58333333333337</v>
      </c>
      <c r="W32" s="87">
        <v>55277.347999999998</v>
      </c>
      <c r="X32" s="104">
        <v>452.70833333333331</v>
      </c>
      <c r="Y32" s="114"/>
      <c r="Z32" s="104">
        <v>352.70833333333331</v>
      </c>
      <c r="AA32" s="114"/>
      <c r="AB32" s="104">
        <v>442.91666666666669</v>
      </c>
      <c r="AC32" s="114"/>
      <c r="AD32" s="104">
        <v>435.875</v>
      </c>
      <c r="AE32" s="114"/>
      <c r="AF32" s="104">
        <v>374</v>
      </c>
      <c r="AG32" s="114"/>
      <c r="AH32" s="104">
        <v>357.58333333333331</v>
      </c>
      <c r="AI32" s="114"/>
      <c r="AJ32" s="104">
        <v>321.08333333333331</v>
      </c>
      <c r="AK32" s="114"/>
      <c r="AL32" s="104">
        <v>284.125</v>
      </c>
      <c r="AM32" s="114"/>
      <c r="AN32" s="104">
        <v>313</v>
      </c>
      <c r="AO32" s="114"/>
      <c r="AP32" s="104">
        <v>376</v>
      </c>
      <c r="AQ32" s="32"/>
      <c r="AR32" s="104">
        <v>355</v>
      </c>
      <c r="AS32" s="32"/>
      <c r="AT32" s="104">
        <v>343</v>
      </c>
      <c r="AU32" s="32"/>
      <c r="AV32" s="105">
        <v>335.20833333333331</v>
      </c>
      <c r="AW32" s="32"/>
    </row>
    <row r="33" spans="1:49" ht="15" thickBot="1" x14ac:dyDescent="0.25">
      <c r="A33" s="7" t="s">
        <v>52</v>
      </c>
      <c r="B33" s="35">
        <v>831.45833333333337</v>
      </c>
      <c r="C33" s="12">
        <v>29438</v>
      </c>
      <c r="D33" s="35">
        <v>794.16666666666663</v>
      </c>
      <c r="E33" s="12">
        <v>30459</v>
      </c>
      <c r="F33" s="35">
        <v>877.33333333333337</v>
      </c>
      <c r="G33" s="29">
        <v>35727.620600000002</v>
      </c>
      <c r="H33" s="35">
        <v>895.08333333333337</v>
      </c>
      <c r="I33" s="26">
        <v>37765.07</v>
      </c>
      <c r="J33" s="35">
        <v>875.33333333333337</v>
      </c>
      <c r="K33" s="33">
        <v>43839.736499999999</v>
      </c>
      <c r="L33" s="44">
        <v>745.41666666666663</v>
      </c>
      <c r="M33" s="33">
        <v>40172.088400000001</v>
      </c>
      <c r="N33" s="45">
        <v>736.16666666666663</v>
      </c>
      <c r="O33" s="33">
        <v>43334.498999999996</v>
      </c>
      <c r="P33" s="45">
        <v>669.375</v>
      </c>
      <c r="Q33" s="33">
        <v>42669.96</v>
      </c>
      <c r="R33" s="45">
        <v>791.66666666666663</v>
      </c>
      <c r="S33" s="33">
        <v>52913.828000000001</v>
      </c>
      <c r="T33" s="45">
        <v>1625.9583333333333</v>
      </c>
      <c r="U33" s="33">
        <v>135907.57699999999</v>
      </c>
      <c r="V33" s="92">
        <v>1055.25</v>
      </c>
      <c r="W33" s="33">
        <v>86902.24</v>
      </c>
      <c r="X33" s="103">
        <v>761.625</v>
      </c>
      <c r="Y33" s="93"/>
      <c r="Z33" s="103">
        <v>557.33333333333337</v>
      </c>
      <c r="AA33" s="93"/>
      <c r="AB33" s="103">
        <v>602.58333333333337</v>
      </c>
      <c r="AC33" s="93"/>
      <c r="AD33" s="103">
        <v>577.16666666666663</v>
      </c>
      <c r="AE33" s="93"/>
      <c r="AF33" s="103">
        <v>510</v>
      </c>
      <c r="AG33" s="93"/>
      <c r="AH33" s="103">
        <v>491.83333333333331</v>
      </c>
      <c r="AI33" s="93"/>
      <c r="AJ33" s="103">
        <v>419.33333333333331</v>
      </c>
      <c r="AK33" s="93"/>
      <c r="AL33" s="103">
        <v>370.04166666666669</v>
      </c>
      <c r="AM33" s="93"/>
      <c r="AN33" s="103">
        <v>413</v>
      </c>
      <c r="AO33" s="93"/>
      <c r="AP33" s="103">
        <v>513</v>
      </c>
      <c r="AQ33" s="33"/>
      <c r="AR33" s="103">
        <v>442</v>
      </c>
      <c r="AS33" s="33"/>
      <c r="AT33" s="103">
        <v>403</v>
      </c>
      <c r="AU33" s="33"/>
      <c r="AV33" s="106">
        <v>393.08333333333331</v>
      </c>
      <c r="AW33" s="33"/>
    </row>
    <row r="34" spans="1:49" ht="15.75" thickTop="1" thickBot="1" x14ac:dyDescent="0.25">
      <c r="A34" s="58" t="s">
        <v>70</v>
      </c>
      <c r="B34" s="60">
        <v>8243.875</v>
      </c>
      <c r="C34" s="59">
        <f>SUM(C27:C33)</f>
        <v>281678</v>
      </c>
      <c r="D34" s="60">
        <v>7015</v>
      </c>
      <c r="E34" s="59">
        <f>SUM(E27:E33)</f>
        <v>249878</v>
      </c>
      <c r="F34" s="60">
        <v>7947.666666666667</v>
      </c>
      <c r="G34" s="61">
        <v>304627.63990000001</v>
      </c>
      <c r="H34" s="60">
        <v>8681.5416666666661</v>
      </c>
      <c r="I34" s="62">
        <f>SUM(I27:I33)</f>
        <v>349347.75</v>
      </c>
      <c r="J34" s="60">
        <v>8040.25</v>
      </c>
      <c r="K34" s="55">
        <v>370685.92494</v>
      </c>
      <c r="L34" s="67">
        <v>6711.666666666667</v>
      </c>
      <c r="M34" s="55">
        <v>355680.97409999999</v>
      </c>
      <c r="N34" s="68">
        <v>6585.458333333333</v>
      </c>
      <c r="O34" s="55">
        <v>381317.32860000001</v>
      </c>
      <c r="P34" s="68">
        <v>5700.125</v>
      </c>
      <c r="Q34" s="55">
        <v>362597.89</v>
      </c>
      <c r="R34" s="68">
        <v>5663.458333333333</v>
      </c>
      <c r="S34" s="55">
        <v>387370.34019999998</v>
      </c>
      <c r="T34" s="68">
        <v>10250.75</v>
      </c>
      <c r="U34" s="55">
        <v>862834.82189000002</v>
      </c>
      <c r="V34" s="95">
        <v>8575.0833333333339</v>
      </c>
      <c r="W34" s="85">
        <f>SUM(W27:W33)</f>
        <v>721449.04109999991</v>
      </c>
      <c r="X34" s="115">
        <v>6600.5</v>
      </c>
      <c r="Y34" s="85">
        <v>540796</v>
      </c>
      <c r="Z34" s="115">
        <v>5081</v>
      </c>
      <c r="AA34" s="85">
        <v>441787.69</v>
      </c>
      <c r="AB34" s="115">
        <v>6077.458333333333</v>
      </c>
      <c r="AC34" s="85">
        <v>529448.13</v>
      </c>
      <c r="AD34" s="115">
        <v>5570.833333333333</v>
      </c>
      <c r="AE34" s="85">
        <v>486237</v>
      </c>
      <c r="AF34" s="115">
        <v>4988</v>
      </c>
      <c r="AG34" s="85">
        <v>443764.68067999999</v>
      </c>
      <c r="AH34" s="115">
        <v>4652.416666666667</v>
      </c>
      <c r="AI34" s="85">
        <v>430069.98956000002</v>
      </c>
      <c r="AJ34" s="115">
        <v>3992.7916666666665</v>
      </c>
      <c r="AK34" s="85">
        <v>393160.52110999997</v>
      </c>
      <c r="AL34" s="115">
        <v>3545.3333333333335</v>
      </c>
      <c r="AM34" s="85">
        <v>379565.78830999997</v>
      </c>
      <c r="AN34" s="115">
        <v>3835</v>
      </c>
      <c r="AO34" s="85">
        <v>437664</v>
      </c>
      <c r="AP34" s="115">
        <v>4898</v>
      </c>
      <c r="AQ34" s="85">
        <v>641824.94438999996</v>
      </c>
      <c r="AR34" s="115">
        <v>4360</v>
      </c>
      <c r="AS34" s="85">
        <v>545004.97089</v>
      </c>
      <c r="AT34" s="115">
        <v>3997</v>
      </c>
      <c r="AU34" s="85">
        <v>527213.01488000003</v>
      </c>
      <c r="AV34" s="115">
        <v>3863.875</v>
      </c>
      <c r="AW34" s="85">
        <v>542693.48203999992</v>
      </c>
    </row>
    <row r="35" spans="1:49" ht="15" thickTop="1" x14ac:dyDescent="0.2">
      <c r="A35" s="7" t="s">
        <v>12</v>
      </c>
      <c r="B35" s="35">
        <v>1129.8333333333333</v>
      </c>
      <c r="C35" s="12">
        <v>36776</v>
      </c>
      <c r="D35" s="35">
        <v>890.83333333333337</v>
      </c>
      <c r="E35" s="12">
        <v>30192</v>
      </c>
      <c r="F35" s="35">
        <v>1127.125</v>
      </c>
      <c r="G35" s="28">
        <v>41432.233200000002</v>
      </c>
      <c r="H35" s="35">
        <v>1293.375</v>
      </c>
      <c r="I35" s="24">
        <v>48802.31</v>
      </c>
      <c r="J35" s="35">
        <v>1510.7083333333333</v>
      </c>
      <c r="K35" s="32">
        <v>68067.414240000013</v>
      </c>
      <c r="L35" s="35">
        <v>1235.5</v>
      </c>
      <c r="M35" s="32">
        <v>63385.559500000003</v>
      </c>
      <c r="N35" s="38">
        <v>1213.0416666666667</v>
      </c>
      <c r="O35" s="32">
        <v>64314.1</v>
      </c>
      <c r="P35" s="38">
        <v>1144.0833333333333</v>
      </c>
      <c r="Q35" s="32">
        <v>65552.73</v>
      </c>
      <c r="R35" s="38">
        <v>1099.8333333333333</v>
      </c>
      <c r="S35" s="32">
        <v>69574.633000000002</v>
      </c>
      <c r="T35" s="38">
        <v>1910.75</v>
      </c>
      <c r="U35" s="32">
        <v>145617.98094000001</v>
      </c>
      <c r="V35" s="88">
        <v>1464.4166666666667</v>
      </c>
      <c r="W35" s="87">
        <v>111892.60830000001</v>
      </c>
      <c r="X35" s="104">
        <v>1202.8333333333333</v>
      </c>
      <c r="Y35" s="114"/>
      <c r="Z35" s="104">
        <v>874.75</v>
      </c>
      <c r="AA35" s="114"/>
      <c r="AB35" s="104">
        <v>878.04166666666663</v>
      </c>
      <c r="AC35" s="114"/>
      <c r="AD35" s="104">
        <v>851.41666666666663</v>
      </c>
      <c r="AE35" s="114"/>
      <c r="AF35" s="104">
        <v>733</v>
      </c>
      <c r="AG35" s="114"/>
      <c r="AH35" s="104">
        <v>649.70833333333337</v>
      </c>
      <c r="AI35" s="114"/>
      <c r="AJ35" s="104">
        <v>498.54166666666669</v>
      </c>
      <c r="AK35" s="114"/>
      <c r="AL35" s="104">
        <v>406.125</v>
      </c>
      <c r="AM35" s="114"/>
      <c r="AN35" s="104">
        <v>451</v>
      </c>
      <c r="AO35" s="114"/>
      <c r="AP35" s="104">
        <v>753</v>
      </c>
      <c r="AQ35" s="32"/>
      <c r="AR35" s="104">
        <v>683</v>
      </c>
      <c r="AS35" s="32"/>
      <c r="AT35" s="104">
        <v>487</v>
      </c>
      <c r="AU35" s="32"/>
      <c r="AV35" s="105">
        <v>479.5</v>
      </c>
      <c r="AW35" s="32"/>
    </row>
    <row r="36" spans="1:49" ht="14.25" x14ac:dyDescent="0.2">
      <c r="A36" s="7" t="s">
        <v>18</v>
      </c>
      <c r="B36" s="35">
        <v>1836.1666666666667</v>
      </c>
      <c r="C36" s="12">
        <v>57687</v>
      </c>
      <c r="D36" s="35">
        <v>1688.125</v>
      </c>
      <c r="E36" s="12">
        <v>55642</v>
      </c>
      <c r="F36" s="35">
        <v>1911.2916666666667</v>
      </c>
      <c r="G36" s="28">
        <v>70160.700919999988</v>
      </c>
      <c r="H36" s="35">
        <v>1940.875</v>
      </c>
      <c r="I36" s="24">
        <v>73571.08</v>
      </c>
      <c r="J36" s="35">
        <v>1973.1666666666667</v>
      </c>
      <c r="K36" s="32">
        <v>81073.602050000001</v>
      </c>
      <c r="L36" s="35">
        <v>1684.875</v>
      </c>
      <c r="M36" s="32">
        <v>83556.644</v>
      </c>
      <c r="N36" s="38">
        <v>1681.2083333333333</v>
      </c>
      <c r="O36" s="32">
        <v>90513.027000000031</v>
      </c>
      <c r="P36" s="38">
        <v>1444.5</v>
      </c>
      <c r="Q36" s="32">
        <v>83723.070000000007</v>
      </c>
      <c r="R36" s="38">
        <v>1355.7083333333333</v>
      </c>
      <c r="S36" s="32">
        <v>86124.019499999995</v>
      </c>
      <c r="T36" s="38">
        <v>2305.9583333333335</v>
      </c>
      <c r="U36" s="32">
        <v>175762.91214999999</v>
      </c>
      <c r="V36" s="88">
        <v>1896.3333333333333</v>
      </c>
      <c r="W36" s="87">
        <v>151739.59400000001</v>
      </c>
      <c r="X36" s="105">
        <v>1526.0833333333333</v>
      </c>
      <c r="Y36" s="32"/>
      <c r="Z36" s="105">
        <v>1189.7916666666667</v>
      </c>
      <c r="AA36" s="32"/>
      <c r="AB36" s="105">
        <v>1283.25</v>
      </c>
      <c r="AC36" s="32"/>
      <c r="AD36" s="105">
        <v>1228.6666666666667</v>
      </c>
      <c r="AE36" s="32"/>
      <c r="AF36" s="105">
        <v>1108</v>
      </c>
      <c r="AG36" s="32"/>
      <c r="AH36" s="105">
        <v>1009.0833333333334</v>
      </c>
      <c r="AI36" s="32"/>
      <c r="AJ36" s="105">
        <v>787</v>
      </c>
      <c r="AK36" s="32"/>
      <c r="AL36" s="105">
        <v>716.54166666666663</v>
      </c>
      <c r="AM36" s="32"/>
      <c r="AN36" s="105">
        <v>778</v>
      </c>
      <c r="AO36" s="32"/>
      <c r="AP36" s="105">
        <v>1131</v>
      </c>
      <c r="AQ36" s="32"/>
      <c r="AR36" s="105">
        <v>1169</v>
      </c>
      <c r="AS36" s="32"/>
      <c r="AT36" s="105">
        <v>787</v>
      </c>
      <c r="AU36" s="32"/>
      <c r="AV36" s="105">
        <v>756.04166666666663</v>
      </c>
      <c r="AW36" s="32"/>
    </row>
    <row r="37" spans="1:49" ht="15" thickBot="1" x14ac:dyDescent="0.25">
      <c r="A37" s="7" t="s">
        <v>47</v>
      </c>
      <c r="B37" s="35">
        <v>1661.375</v>
      </c>
      <c r="C37" s="12">
        <v>52210</v>
      </c>
      <c r="D37" s="35">
        <v>1466.3333333333333</v>
      </c>
      <c r="E37" s="12">
        <v>46393</v>
      </c>
      <c r="F37" s="35">
        <v>1694.25</v>
      </c>
      <c r="G37" s="29">
        <v>56804.750600000007</v>
      </c>
      <c r="H37" s="35">
        <v>1691.625</v>
      </c>
      <c r="I37" s="26">
        <v>60015.37</v>
      </c>
      <c r="J37" s="35">
        <v>1655.0416666666667</v>
      </c>
      <c r="K37" s="33">
        <v>66663.710000000006</v>
      </c>
      <c r="L37" s="44">
        <v>1271.8333333333333</v>
      </c>
      <c r="M37" s="33">
        <v>60746.021000000001</v>
      </c>
      <c r="N37" s="45">
        <v>1243.7083333333333</v>
      </c>
      <c r="O37" s="33">
        <v>65054.725999999995</v>
      </c>
      <c r="P37" s="45">
        <v>1073.9583333333333</v>
      </c>
      <c r="Q37" s="33">
        <v>60648</v>
      </c>
      <c r="R37" s="45">
        <v>1074.7916666666667</v>
      </c>
      <c r="S37" s="33">
        <v>65000.534899999999</v>
      </c>
      <c r="T37" s="45">
        <v>1872.1666666666667</v>
      </c>
      <c r="U37" s="33">
        <v>137565.77069999999</v>
      </c>
      <c r="V37" s="92">
        <v>1430.5</v>
      </c>
      <c r="W37" s="33">
        <v>107277.6917</v>
      </c>
      <c r="X37" s="106">
        <v>1205.9166666666667</v>
      </c>
      <c r="Y37" s="33"/>
      <c r="Z37" s="106">
        <v>959.16666666666663</v>
      </c>
      <c r="AA37" s="33"/>
      <c r="AB37" s="106">
        <v>1016.7083333333334</v>
      </c>
      <c r="AC37" s="33"/>
      <c r="AD37" s="106">
        <v>978.45833333333337</v>
      </c>
      <c r="AE37" s="33"/>
      <c r="AF37" s="106">
        <v>915</v>
      </c>
      <c r="AG37" s="33"/>
      <c r="AH37" s="106">
        <v>803.25</v>
      </c>
      <c r="AI37" s="33"/>
      <c r="AJ37" s="106">
        <v>682.70833333333337</v>
      </c>
      <c r="AK37" s="33"/>
      <c r="AL37" s="106">
        <v>561.75</v>
      </c>
      <c r="AM37" s="33"/>
      <c r="AN37" s="106">
        <v>675</v>
      </c>
      <c r="AO37" s="33"/>
      <c r="AP37" s="106">
        <v>783</v>
      </c>
      <c r="AQ37" s="33"/>
      <c r="AR37" s="106">
        <v>896</v>
      </c>
      <c r="AS37" s="33"/>
      <c r="AT37" s="106">
        <v>626</v>
      </c>
      <c r="AU37" s="33"/>
      <c r="AV37" s="106">
        <v>623.08333333333337</v>
      </c>
      <c r="AW37" s="33"/>
    </row>
    <row r="38" spans="1:49" ht="15.75" thickTop="1" thickBot="1" x14ac:dyDescent="0.25">
      <c r="A38" s="58" t="s">
        <v>71</v>
      </c>
      <c r="B38" s="60">
        <v>4627.375</v>
      </c>
      <c r="C38" s="59">
        <f>SUM(C35:C37)</f>
        <v>146673</v>
      </c>
      <c r="D38" s="60">
        <v>4045.2916666666665</v>
      </c>
      <c r="E38" s="59">
        <f>SUM(E35:E37)</f>
        <v>132227</v>
      </c>
      <c r="F38" s="60">
        <v>4732.666666666667</v>
      </c>
      <c r="G38" s="61">
        <v>168397.68471999999</v>
      </c>
      <c r="H38" s="60">
        <v>4925.875</v>
      </c>
      <c r="I38" s="62">
        <f>SUM(I35:I37)</f>
        <v>182388.76</v>
      </c>
      <c r="J38" s="60">
        <v>5138.916666666667</v>
      </c>
      <c r="K38" s="55">
        <v>215804.72628999999</v>
      </c>
      <c r="L38" s="67">
        <v>4192.208333333333</v>
      </c>
      <c r="M38" s="55">
        <v>207688.22450000001</v>
      </c>
      <c r="N38" s="68">
        <v>4137.958333333333</v>
      </c>
      <c r="O38" s="55">
        <v>219881.85300000003</v>
      </c>
      <c r="P38" s="68">
        <v>3662.5416666666665</v>
      </c>
      <c r="Q38" s="55">
        <v>209923.8</v>
      </c>
      <c r="R38" s="68">
        <v>3530.3333333333335</v>
      </c>
      <c r="S38" s="55">
        <v>220699.1874</v>
      </c>
      <c r="T38" s="68">
        <v>6088.875</v>
      </c>
      <c r="U38" s="55">
        <v>458946.66379000002</v>
      </c>
      <c r="V38" s="95">
        <v>4791.25</v>
      </c>
      <c r="W38" s="85">
        <f>SUM(W35:W37)</f>
        <v>370909.89399999997</v>
      </c>
      <c r="X38" s="115">
        <v>3934.8333333333335</v>
      </c>
      <c r="Y38" s="85">
        <v>295229</v>
      </c>
      <c r="Z38" s="115">
        <v>3023.7083333333335</v>
      </c>
      <c r="AA38" s="85">
        <v>245999.35999999999</v>
      </c>
      <c r="AB38" s="115">
        <v>3178</v>
      </c>
      <c r="AC38" s="85">
        <v>265751.46000000002</v>
      </c>
      <c r="AD38" s="115">
        <v>3058.5416666666665</v>
      </c>
      <c r="AE38" s="85">
        <v>250371</v>
      </c>
      <c r="AF38" s="115">
        <v>2756</v>
      </c>
      <c r="AG38" s="85">
        <v>231329.45819999999</v>
      </c>
      <c r="AH38" s="115">
        <v>2462.0416666666665</v>
      </c>
      <c r="AI38" s="85">
        <v>220833.39318000001</v>
      </c>
      <c r="AJ38" s="115">
        <v>1968.25</v>
      </c>
      <c r="AK38" s="85">
        <v>193697.68833</v>
      </c>
      <c r="AL38" s="115">
        <v>1684.4166666666667</v>
      </c>
      <c r="AM38" s="85">
        <v>179915.47339999999</v>
      </c>
      <c r="AN38" s="115">
        <v>1904</v>
      </c>
      <c r="AO38" s="85">
        <v>209710</v>
      </c>
      <c r="AP38" s="115">
        <v>2667</v>
      </c>
      <c r="AQ38" s="85">
        <v>373835.37787999999</v>
      </c>
      <c r="AR38" s="115">
        <v>2748</v>
      </c>
      <c r="AS38" s="85">
        <v>343734.91305000003</v>
      </c>
      <c r="AT38" s="115">
        <v>1900</v>
      </c>
      <c r="AU38" s="85">
        <v>241787.62073</v>
      </c>
      <c r="AV38" s="115">
        <v>1858.625</v>
      </c>
      <c r="AW38" s="85">
        <v>258831.07349000001</v>
      </c>
    </row>
    <row r="39" spans="1:49" ht="15" thickTop="1" x14ac:dyDescent="0.2">
      <c r="A39" s="7" t="s">
        <v>8</v>
      </c>
      <c r="B39" s="35">
        <v>2760.0416666666665</v>
      </c>
      <c r="C39" s="12">
        <v>79595</v>
      </c>
      <c r="D39" s="35">
        <v>2443.0416666666665</v>
      </c>
      <c r="E39" s="12">
        <v>75400</v>
      </c>
      <c r="F39" s="35">
        <v>3003.625</v>
      </c>
      <c r="G39" s="28">
        <v>99490.494329999987</v>
      </c>
      <c r="H39" s="35">
        <v>3282.4166666666665</v>
      </c>
      <c r="I39" s="24">
        <v>114613.68</v>
      </c>
      <c r="J39" s="35">
        <v>2816.625</v>
      </c>
      <c r="K39" s="32">
        <v>111180.72450000001</v>
      </c>
      <c r="L39" s="35">
        <v>2407.2083333333335</v>
      </c>
      <c r="M39" s="32">
        <v>112384.6345</v>
      </c>
      <c r="N39" s="38">
        <v>2471.9583333333335</v>
      </c>
      <c r="O39" s="32">
        <v>125334.5805</v>
      </c>
      <c r="P39" s="38">
        <v>2249.75</v>
      </c>
      <c r="Q39" s="32">
        <v>125778.21</v>
      </c>
      <c r="R39" s="38">
        <v>2131.7083333333335</v>
      </c>
      <c r="S39" s="32">
        <v>125762.35739999999</v>
      </c>
      <c r="T39" s="38">
        <v>3089.9166666666665</v>
      </c>
      <c r="U39" s="32">
        <v>221183.27340000001</v>
      </c>
      <c r="V39" s="88">
        <v>2524.7916666666665</v>
      </c>
      <c r="W39" s="87">
        <v>189195.72380000001</v>
      </c>
      <c r="X39" s="105">
        <v>1962.6666666666667</v>
      </c>
      <c r="Y39" s="32"/>
      <c r="Z39" s="105">
        <v>1549.375</v>
      </c>
      <c r="AA39" s="32"/>
      <c r="AB39" s="105">
        <v>1715.2916666666667</v>
      </c>
      <c r="AC39" s="32"/>
      <c r="AD39" s="105">
        <v>1640.6666666666667</v>
      </c>
      <c r="AE39" s="32"/>
      <c r="AF39" s="105">
        <v>1593</v>
      </c>
      <c r="AG39" s="32"/>
      <c r="AH39" s="105">
        <v>1530.625</v>
      </c>
      <c r="AI39" s="32"/>
      <c r="AJ39" s="105">
        <v>1247.0416666666667</v>
      </c>
      <c r="AK39" s="32"/>
      <c r="AL39" s="105">
        <v>1160.0416666666667</v>
      </c>
      <c r="AM39" s="32"/>
      <c r="AN39" s="105">
        <v>1175</v>
      </c>
      <c r="AO39" s="32"/>
      <c r="AP39" s="105">
        <v>1324</v>
      </c>
      <c r="AQ39" s="32"/>
      <c r="AR39" s="105">
        <v>1219</v>
      </c>
      <c r="AS39" s="32"/>
      <c r="AT39" s="105">
        <v>1172</v>
      </c>
      <c r="AU39" s="32"/>
      <c r="AV39" s="105">
        <v>1130.9166666666667</v>
      </c>
      <c r="AW39" s="32"/>
    </row>
    <row r="40" spans="1:49" ht="14.25" x14ac:dyDescent="0.2">
      <c r="A40" s="7" t="s">
        <v>13</v>
      </c>
      <c r="B40" s="35">
        <v>2938.125</v>
      </c>
      <c r="C40" s="12">
        <v>93177</v>
      </c>
      <c r="D40" s="35">
        <v>2671.9166666666665</v>
      </c>
      <c r="E40" s="12">
        <v>90143</v>
      </c>
      <c r="F40" s="35">
        <v>2939.625</v>
      </c>
      <c r="G40" s="28">
        <v>104089.8167</v>
      </c>
      <c r="H40" s="35">
        <v>3017</v>
      </c>
      <c r="I40" s="24">
        <v>112256.98</v>
      </c>
      <c r="J40" s="35">
        <v>2698.0833333333335</v>
      </c>
      <c r="K40" s="32">
        <v>112736.7968</v>
      </c>
      <c r="L40" s="35">
        <v>2115.0416666666665</v>
      </c>
      <c r="M40" s="32">
        <v>101819.19838</v>
      </c>
      <c r="N40" s="38">
        <v>1932.9166666666667</v>
      </c>
      <c r="O40" s="32">
        <v>104283.80169999998</v>
      </c>
      <c r="P40" s="38">
        <v>1605.9583333333333</v>
      </c>
      <c r="Q40" s="32">
        <v>95947.79</v>
      </c>
      <c r="R40" s="38">
        <v>1520.4583333333333</v>
      </c>
      <c r="S40" s="32">
        <v>94698.583599999998</v>
      </c>
      <c r="T40" s="38">
        <v>2736.4583333333335</v>
      </c>
      <c r="U40" s="32">
        <v>211618.86790000001</v>
      </c>
      <c r="V40" s="88">
        <v>2087.5</v>
      </c>
      <c r="W40" s="87">
        <v>165046.29764999999</v>
      </c>
      <c r="X40" s="105">
        <v>1731.3333333333333</v>
      </c>
      <c r="Y40" s="32"/>
      <c r="Z40" s="105">
        <v>1486.0416666666667</v>
      </c>
      <c r="AA40" s="32"/>
      <c r="AB40" s="105">
        <v>1759.5416666666667</v>
      </c>
      <c r="AC40" s="32"/>
      <c r="AD40" s="105">
        <v>1451.5833333333333</v>
      </c>
      <c r="AE40" s="32"/>
      <c r="AF40" s="105">
        <v>1292</v>
      </c>
      <c r="AG40" s="32"/>
      <c r="AH40" s="105">
        <v>1260.9583333333333</v>
      </c>
      <c r="AI40" s="32"/>
      <c r="AJ40" s="105">
        <v>1126.7083333333333</v>
      </c>
      <c r="AK40" s="32"/>
      <c r="AL40" s="105">
        <v>1059.625</v>
      </c>
      <c r="AM40" s="32"/>
      <c r="AN40" s="105">
        <v>1147</v>
      </c>
      <c r="AO40" s="32"/>
      <c r="AP40" s="105">
        <v>1293</v>
      </c>
      <c r="AQ40" s="32"/>
      <c r="AR40" s="105">
        <v>1178</v>
      </c>
      <c r="AS40" s="32"/>
      <c r="AT40" s="105">
        <v>1117</v>
      </c>
      <c r="AU40" s="32"/>
      <c r="AV40" s="105">
        <v>1097.9583333333333</v>
      </c>
      <c r="AW40" s="32"/>
    </row>
    <row r="41" spans="1:49" ht="14.25" x14ac:dyDescent="0.2">
      <c r="A41" s="7" t="s">
        <v>26</v>
      </c>
      <c r="B41" s="35">
        <v>2833.875</v>
      </c>
      <c r="C41" s="12">
        <v>89221</v>
      </c>
      <c r="D41" s="35">
        <v>2438.8333333333335</v>
      </c>
      <c r="E41" s="12">
        <v>83494</v>
      </c>
      <c r="F41" s="35">
        <v>2475.5416666666665</v>
      </c>
      <c r="G41" s="28">
        <v>85484.070100000012</v>
      </c>
      <c r="H41" s="35">
        <v>2592.9583333333335</v>
      </c>
      <c r="I41" s="24">
        <v>98052.56</v>
      </c>
      <c r="J41" s="35">
        <v>2376.2916666666665</v>
      </c>
      <c r="K41" s="32">
        <v>104062.8665</v>
      </c>
      <c r="L41" s="35">
        <v>2051.1666666666665</v>
      </c>
      <c r="M41" s="32">
        <v>95750.271199999988</v>
      </c>
      <c r="N41" s="38">
        <v>1958.5833333333333</v>
      </c>
      <c r="O41" s="32">
        <v>101319.0946</v>
      </c>
      <c r="P41" s="38">
        <v>1792.875</v>
      </c>
      <c r="Q41" s="32">
        <v>100643.98</v>
      </c>
      <c r="R41" s="38">
        <v>1560.375</v>
      </c>
      <c r="S41" s="32">
        <v>98541.459749999995</v>
      </c>
      <c r="T41" s="38">
        <v>2150.0416666666665</v>
      </c>
      <c r="U41" s="32">
        <v>162792.94635000001</v>
      </c>
      <c r="V41" s="88">
        <v>1989.0833333333333</v>
      </c>
      <c r="W41" s="87">
        <v>152100.92726999999</v>
      </c>
      <c r="X41" s="105">
        <v>1678.25</v>
      </c>
      <c r="Y41" s="32"/>
      <c r="Z41" s="105">
        <v>1326.9166666666667</v>
      </c>
      <c r="AA41" s="32"/>
      <c r="AB41" s="105">
        <v>1556.875</v>
      </c>
      <c r="AC41" s="32"/>
      <c r="AD41" s="105">
        <v>1547.3333333333333</v>
      </c>
      <c r="AE41" s="32"/>
      <c r="AF41" s="105">
        <v>1303</v>
      </c>
      <c r="AG41" s="32"/>
      <c r="AH41" s="105">
        <v>1218.25</v>
      </c>
      <c r="AI41" s="32"/>
      <c r="AJ41" s="105">
        <v>1125.25</v>
      </c>
      <c r="AK41" s="32"/>
      <c r="AL41" s="105">
        <v>989.95833333333337</v>
      </c>
      <c r="AM41" s="32"/>
      <c r="AN41" s="105">
        <v>921</v>
      </c>
      <c r="AO41" s="32"/>
      <c r="AP41" s="105">
        <v>1031</v>
      </c>
      <c r="AQ41" s="32"/>
      <c r="AR41" s="105">
        <v>970</v>
      </c>
      <c r="AS41" s="32"/>
      <c r="AT41" s="105">
        <v>1011</v>
      </c>
      <c r="AU41" s="32"/>
      <c r="AV41" s="105">
        <v>1033.25</v>
      </c>
      <c r="AW41" s="32"/>
    </row>
    <row r="42" spans="1:49" ht="14.25" x14ac:dyDescent="0.2">
      <c r="A42" s="7" t="s">
        <v>27</v>
      </c>
      <c r="B42" s="35">
        <v>2319.7083333333335</v>
      </c>
      <c r="C42" s="12">
        <v>69046</v>
      </c>
      <c r="D42" s="35">
        <v>2110.2916666666665</v>
      </c>
      <c r="E42" s="12">
        <v>69208</v>
      </c>
      <c r="F42" s="35">
        <v>2311.875</v>
      </c>
      <c r="G42" s="28">
        <v>80891.114809999999</v>
      </c>
      <c r="H42" s="35">
        <v>2214.2916666666665</v>
      </c>
      <c r="I42" s="24">
        <v>83623.179999999993</v>
      </c>
      <c r="J42" s="35">
        <v>1977.125</v>
      </c>
      <c r="K42" s="32">
        <v>87833.388500000001</v>
      </c>
      <c r="L42" s="35">
        <v>1701.8333333333333</v>
      </c>
      <c r="M42" s="32">
        <v>82342.539499999999</v>
      </c>
      <c r="N42" s="38">
        <v>1667.75</v>
      </c>
      <c r="O42" s="32">
        <v>88262.688599999994</v>
      </c>
      <c r="P42" s="38">
        <v>1436.9166666666667</v>
      </c>
      <c r="Q42" s="32">
        <v>82548.47</v>
      </c>
      <c r="R42" s="38">
        <v>1242</v>
      </c>
      <c r="S42" s="32">
        <v>77309.443499999994</v>
      </c>
      <c r="T42" s="38">
        <v>2031.0833333333333</v>
      </c>
      <c r="U42" s="32">
        <v>157093.65460000001</v>
      </c>
      <c r="V42" s="88">
        <v>1723.8333333333333</v>
      </c>
      <c r="W42" s="87">
        <v>140605.72810000001</v>
      </c>
      <c r="X42" s="105">
        <v>1349.5</v>
      </c>
      <c r="Y42" s="32"/>
      <c r="Z42" s="105">
        <v>1105.5</v>
      </c>
      <c r="AA42" s="32"/>
      <c r="AB42" s="105">
        <v>1316</v>
      </c>
      <c r="AC42" s="32"/>
      <c r="AD42" s="105">
        <v>1160.7916666666667</v>
      </c>
      <c r="AE42" s="32"/>
      <c r="AF42" s="105">
        <v>960</v>
      </c>
      <c r="AG42" s="32"/>
      <c r="AH42" s="105">
        <v>1009.4166666666666</v>
      </c>
      <c r="AI42" s="32"/>
      <c r="AJ42" s="105">
        <v>939.29166666666663</v>
      </c>
      <c r="AK42" s="32"/>
      <c r="AL42" s="105">
        <v>890.70833333333337</v>
      </c>
      <c r="AM42" s="32"/>
      <c r="AN42" s="105">
        <v>940</v>
      </c>
      <c r="AO42" s="32"/>
      <c r="AP42" s="105">
        <v>996</v>
      </c>
      <c r="AQ42" s="32"/>
      <c r="AR42" s="105">
        <v>955</v>
      </c>
      <c r="AS42" s="32"/>
      <c r="AT42" s="105">
        <v>926</v>
      </c>
      <c r="AU42" s="32"/>
      <c r="AV42" s="105">
        <v>892.625</v>
      </c>
      <c r="AW42" s="32"/>
    </row>
    <row r="43" spans="1:49" ht="14.25" x14ac:dyDescent="0.2">
      <c r="A43" s="7" t="s">
        <v>29</v>
      </c>
      <c r="B43" s="35">
        <v>2969.6666666666665</v>
      </c>
      <c r="C43" s="12">
        <v>94956</v>
      </c>
      <c r="D43" s="35">
        <v>2663.9166666666665</v>
      </c>
      <c r="E43" s="12">
        <v>88970</v>
      </c>
      <c r="F43" s="35">
        <v>2702.6666666666665</v>
      </c>
      <c r="G43" s="28">
        <v>93382.025699999998</v>
      </c>
      <c r="H43" s="35">
        <v>2727.8333333333335</v>
      </c>
      <c r="I43" s="24">
        <v>100386.21</v>
      </c>
      <c r="J43" s="35">
        <v>2346.25</v>
      </c>
      <c r="K43" s="32">
        <v>97389.608300000007</v>
      </c>
      <c r="L43" s="35">
        <v>1951.7916666666667</v>
      </c>
      <c r="M43" s="32">
        <v>99022.665399999998</v>
      </c>
      <c r="N43" s="38">
        <v>1930</v>
      </c>
      <c r="O43" s="32">
        <v>108812.17460000003</v>
      </c>
      <c r="P43" s="38">
        <v>1520.75</v>
      </c>
      <c r="Q43" s="32">
        <v>93061.58</v>
      </c>
      <c r="R43" s="38">
        <v>1408.4583333333333</v>
      </c>
      <c r="S43" s="32">
        <v>93281.045150000005</v>
      </c>
      <c r="T43" s="38">
        <v>2317.4583333333335</v>
      </c>
      <c r="U43" s="32">
        <v>181341.2536</v>
      </c>
      <c r="V43" s="88">
        <v>1982.625</v>
      </c>
      <c r="W43" s="87">
        <v>160658.5275</v>
      </c>
      <c r="X43" s="105">
        <v>1564.2916666666667</v>
      </c>
      <c r="Y43" s="32"/>
      <c r="Z43" s="105">
        <v>1432.375</v>
      </c>
      <c r="AA43" s="32"/>
      <c r="AB43" s="105">
        <v>1591.6666666666667</v>
      </c>
      <c r="AC43" s="32"/>
      <c r="AD43" s="105">
        <v>1348.8333333333333</v>
      </c>
      <c r="AE43" s="32"/>
      <c r="AF43" s="105">
        <v>1204</v>
      </c>
      <c r="AG43" s="32"/>
      <c r="AH43" s="105">
        <v>1231.5416666666667</v>
      </c>
      <c r="AI43" s="32"/>
      <c r="AJ43" s="105">
        <v>1094.3333333333333</v>
      </c>
      <c r="AK43" s="32"/>
      <c r="AL43" s="105">
        <v>989.29166666666663</v>
      </c>
      <c r="AM43" s="32"/>
      <c r="AN43" s="105">
        <v>977</v>
      </c>
      <c r="AO43" s="32"/>
      <c r="AP43" s="105">
        <v>1061</v>
      </c>
      <c r="AQ43" s="32"/>
      <c r="AR43" s="105">
        <v>1105</v>
      </c>
      <c r="AS43" s="32"/>
      <c r="AT43" s="105">
        <v>1057</v>
      </c>
      <c r="AU43" s="32"/>
      <c r="AV43" s="105">
        <v>987.20833333333337</v>
      </c>
      <c r="AW43" s="32"/>
    </row>
    <row r="44" spans="1:49" ht="14.25" x14ac:dyDescent="0.2">
      <c r="A44" s="7" t="s">
        <v>53</v>
      </c>
      <c r="B44" s="35">
        <v>2601.3333333333335</v>
      </c>
      <c r="C44" s="12">
        <v>77517</v>
      </c>
      <c r="D44" s="35">
        <v>2467</v>
      </c>
      <c r="E44" s="12">
        <v>76594</v>
      </c>
      <c r="F44" s="35">
        <v>2585.5416666666665</v>
      </c>
      <c r="G44" s="28">
        <v>84973.456999999995</v>
      </c>
      <c r="H44" s="35">
        <v>2624.125</v>
      </c>
      <c r="I44" s="24">
        <v>91292.68</v>
      </c>
      <c r="J44" s="35">
        <v>2255.8333333333335</v>
      </c>
      <c r="K44" s="32">
        <v>90313.968000000008</v>
      </c>
      <c r="L44" s="35">
        <v>1747.5416666666667</v>
      </c>
      <c r="M44" s="32">
        <v>81818.792000000001</v>
      </c>
      <c r="N44" s="38">
        <v>1840.2083333333333</v>
      </c>
      <c r="O44" s="32">
        <v>89863.89899999999</v>
      </c>
      <c r="P44" s="38">
        <v>1565.6666666666667</v>
      </c>
      <c r="Q44" s="32">
        <v>83495.960000000006</v>
      </c>
      <c r="R44" s="38">
        <v>1451.2916666666667</v>
      </c>
      <c r="S44" s="32">
        <v>83867.604200000002</v>
      </c>
      <c r="T44" s="38">
        <v>2213.4166666666665</v>
      </c>
      <c r="U44" s="32">
        <v>165027.08420000001</v>
      </c>
      <c r="V44" s="88">
        <v>2041.2083333333333</v>
      </c>
      <c r="W44" s="87">
        <v>156110.19680000001</v>
      </c>
      <c r="X44" s="105">
        <v>1663.7083333333333</v>
      </c>
      <c r="Y44" s="32"/>
      <c r="Z44" s="105">
        <v>1201.5</v>
      </c>
      <c r="AA44" s="32"/>
      <c r="AB44" s="105">
        <v>1267.4583333333333</v>
      </c>
      <c r="AC44" s="32"/>
      <c r="AD44" s="105">
        <v>1292.2916666666667</v>
      </c>
      <c r="AE44" s="32"/>
      <c r="AF44" s="105">
        <v>1148</v>
      </c>
      <c r="AG44" s="32"/>
      <c r="AH44" s="105">
        <v>1089.0416666666667</v>
      </c>
      <c r="AI44" s="32"/>
      <c r="AJ44" s="105">
        <v>917.66666666666663</v>
      </c>
      <c r="AK44" s="32"/>
      <c r="AL44" s="105">
        <v>892.54166666666663</v>
      </c>
      <c r="AM44" s="32"/>
      <c r="AN44" s="105">
        <v>894</v>
      </c>
      <c r="AO44" s="32"/>
      <c r="AP44" s="105">
        <v>971</v>
      </c>
      <c r="AQ44" s="32"/>
      <c r="AR44" s="105">
        <v>1062</v>
      </c>
      <c r="AS44" s="32"/>
      <c r="AT44" s="105">
        <v>958</v>
      </c>
      <c r="AU44" s="32"/>
      <c r="AV44" s="105">
        <v>965.66666666666663</v>
      </c>
      <c r="AW44" s="32"/>
    </row>
    <row r="45" spans="1:49" ht="15" thickBot="1" x14ac:dyDescent="0.25">
      <c r="A45" s="7" t="s">
        <v>72</v>
      </c>
      <c r="B45" s="35">
        <v>2558.2916666666665</v>
      </c>
      <c r="C45" s="12">
        <v>77769</v>
      </c>
      <c r="D45" s="35">
        <v>2426.125</v>
      </c>
      <c r="E45" s="12">
        <v>78631</v>
      </c>
      <c r="F45" s="35">
        <v>2585.4166666666665</v>
      </c>
      <c r="G45" s="29">
        <v>87991.690600000002</v>
      </c>
      <c r="H45" s="35">
        <v>2386.25</v>
      </c>
      <c r="I45" s="26">
        <v>88003.85</v>
      </c>
      <c r="J45" s="35">
        <v>2166.4166666666665</v>
      </c>
      <c r="K45" s="33">
        <v>90118.825999999986</v>
      </c>
      <c r="L45" s="44">
        <v>1976.4166666666667</v>
      </c>
      <c r="M45" s="33">
        <v>104411.217</v>
      </c>
      <c r="N45" s="45">
        <v>1934.2083333333333</v>
      </c>
      <c r="O45" s="33">
        <v>107768.87099999998</v>
      </c>
      <c r="P45" s="45">
        <v>1648.8333333333333</v>
      </c>
      <c r="Q45" s="33">
        <v>99422.44</v>
      </c>
      <c r="R45" s="45">
        <v>1499.3333333333333</v>
      </c>
      <c r="S45" s="33">
        <v>95431.840500000006</v>
      </c>
      <c r="T45" s="45">
        <v>2144</v>
      </c>
      <c r="U45" s="33">
        <v>165322.3763</v>
      </c>
      <c r="V45" s="92">
        <v>1976.7916666666667</v>
      </c>
      <c r="W45" s="33">
        <v>158490.27499999999</v>
      </c>
      <c r="X45" s="106">
        <v>1719.75</v>
      </c>
      <c r="Y45" s="33"/>
      <c r="Z45" s="106">
        <v>1348.9166666666667</v>
      </c>
      <c r="AA45" s="33"/>
      <c r="AB45" s="106">
        <v>1419.2083333333333</v>
      </c>
      <c r="AC45" s="33"/>
      <c r="AD45" s="106">
        <v>1281.7083333333333</v>
      </c>
      <c r="AE45" s="33"/>
      <c r="AF45" s="106">
        <v>1193</v>
      </c>
      <c r="AG45" s="33"/>
      <c r="AH45" s="106">
        <v>1127.4583333333333</v>
      </c>
      <c r="AI45" s="33"/>
      <c r="AJ45" s="106">
        <v>1017.7083333333334</v>
      </c>
      <c r="AK45" s="33"/>
      <c r="AL45" s="106">
        <v>936.625</v>
      </c>
      <c r="AM45" s="33"/>
      <c r="AN45" s="106">
        <v>952</v>
      </c>
      <c r="AO45" s="33"/>
      <c r="AP45" s="106">
        <v>987</v>
      </c>
      <c r="AQ45" s="33"/>
      <c r="AR45" s="106">
        <v>1000</v>
      </c>
      <c r="AS45" s="33"/>
      <c r="AT45" s="106">
        <v>986</v>
      </c>
      <c r="AU45" s="33"/>
      <c r="AV45" s="106">
        <v>937.125</v>
      </c>
      <c r="AW45" s="33"/>
    </row>
    <row r="46" spans="1:49" ht="15.75" thickTop="1" thickBot="1" x14ac:dyDescent="0.25">
      <c r="A46" s="58" t="s">
        <v>73</v>
      </c>
      <c r="B46" s="60">
        <v>18981.041666666668</v>
      </c>
      <c r="C46" s="59">
        <f>SUM(C39:C45)</f>
        <v>581281</v>
      </c>
      <c r="D46" s="60">
        <v>17221.125</v>
      </c>
      <c r="E46" s="59">
        <f>SUM(E39:E45)</f>
        <v>562440</v>
      </c>
      <c r="F46" s="60">
        <v>18604.291666666668</v>
      </c>
      <c r="G46" s="61">
        <v>636302.66923999996</v>
      </c>
      <c r="H46" s="60">
        <v>18844.875</v>
      </c>
      <c r="I46" s="62">
        <f>SUM(I39:I45)</f>
        <v>688229.14</v>
      </c>
      <c r="J46" s="60">
        <v>16636.625</v>
      </c>
      <c r="K46" s="55">
        <v>693636.1786000001</v>
      </c>
      <c r="L46" s="67">
        <v>13951</v>
      </c>
      <c r="M46" s="55">
        <v>677549.31798000005</v>
      </c>
      <c r="N46" s="68">
        <v>13735.625</v>
      </c>
      <c r="O46" s="55">
        <v>725645.11</v>
      </c>
      <c r="P46" s="68">
        <v>11820.75</v>
      </c>
      <c r="Q46" s="55">
        <v>680898.43</v>
      </c>
      <c r="R46" s="68">
        <v>10813.625</v>
      </c>
      <c r="S46" s="55">
        <v>668892.33409999998</v>
      </c>
      <c r="T46" s="68">
        <v>16682.375</v>
      </c>
      <c r="U46" s="55">
        <v>1264379.4563500001</v>
      </c>
      <c r="V46" s="95">
        <v>14325.833333333334</v>
      </c>
      <c r="W46" s="85">
        <f>SUM(W39:W45)</f>
        <v>1122207.67612</v>
      </c>
      <c r="X46" s="115">
        <v>11669.5</v>
      </c>
      <c r="Y46" s="85">
        <v>873906</v>
      </c>
      <c r="Z46" s="115">
        <v>9450.625</v>
      </c>
      <c r="AA46" s="85">
        <v>739353.68</v>
      </c>
      <c r="AB46" s="115">
        <v>10626.041666666666</v>
      </c>
      <c r="AC46" s="85">
        <v>798336.37</v>
      </c>
      <c r="AD46" s="115">
        <v>9723.2083333333339</v>
      </c>
      <c r="AE46" s="85">
        <v>713248</v>
      </c>
      <c r="AF46" s="115">
        <v>8691</v>
      </c>
      <c r="AG46" s="85">
        <v>651343.3726</v>
      </c>
      <c r="AH46" s="115">
        <v>8467.2916666666661</v>
      </c>
      <c r="AI46" s="85">
        <v>659093.44660000002</v>
      </c>
      <c r="AJ46" s="115">
        <v>7468</v>
      </c>
      <c r="AK46" s="85">
        <v>631891.69877999998</v>
      </c>
      <c r="AL46" s="115">
        <v>6918.791666666667</v>
      </c>
      <c r="AM46" s="85">
        <v>629613.19573000004</v>
      </c>
      <c r="AN46" s="115">
        <v>7007</v>
      </c>
      <c r="AO46" s="85">
        <v>676673</v>
      </c>
      <c r="AP46" s="115">
        <v>7662</v>
      </c>
      <c r="AQ46" s="85">
        <v>838459.59217999992</v>
      </c>
      <c r="AR46" s="115">
        <v>7490</v>
      </c>
      <c r="AS46" s="85">
        <v>821497.99150000012</v>
      </c>
      <c r="AT46" s="115">
        <v>7227</v>
      </c>
      <c r="AU46" s="85">
        <v>841159.57935999986</v>
      </c>
      <c r="AV46" s="115">
        <v>7044.75</v>
      </c>
      <c r="AW46" s="85">
        <v>865800.04167000006</v>
      </c>
    </row>
    <row r="47" spans="1:49" ht="15" thickTop="1" x14ac:dyDescent="0.2">
      <c r="A47" s="7" t="s">
        <v>7</v>
      </c>
      <c r="B47" s="35">
        <v>1507.0416666666667</v>
      </c>
      <c r="C47" s="12">
        <v>49115</v>
      </c>
      <c r="D47" s="35">
        <v>1605.7916666666667</v>
      </c>
      <c r="E47" s="12">
        <v>57568</v>
      </c>
      <c r="F47" s="35">
        <v>2005.8333333333333</v>
      </c>
      <c r="G47" s="28">
        <v>75380.505600000004</v>
      </c>
      <c r="H47" s="35">
        <v>2189.8333333333335</v>
      </c>
      <c r="I47" s="24">
        <v>87266.53</v>
      </c>
      <c r="J47" s="35">
        <v>1899.625</v>
      </c>
      <c r="K47" s="32">
        <v>85778.773799999995</v>
      </c>
      <c r="L47" s="35">
        <v>1521.625</v>
      </c>
      <c r="M47" s="32">
        <v>75013.896500000003</v>
      </c>
      <c r="N47" s="38">
        <v>1565.7916666666667</v>
      </c>
      <c r="O47" s="32">
        <v>82925.208500000008</v>
      </c>
      <c r="P47" s="38">
        <v>1355.7083333333333</v>
      </c>
      <c r="Q47" s="32">
        <v>79869.070000000007</v>
      </c>
      <c r="R47" s="38">
        <v>1367.7916666666667</v>
      </c>
      <c r="S47" s="32">
        <v>84664.714500000002</v>
      </c>
      <c r="T47" s="38">
        <v>3062.375</v>
      </c>
      <c r="U47" s="32">
        <v>244293.47785</v>
      </c>
      <c r="V47" s="88">
        <v>1928.3333333333333</v>
      </c>
      <c r="W47" s="87">
        <v>154236.83384000001</v>
      </c>
      <c r="X47" s="105">
        <v>1712.2083333333333</v>
      </c>
      <c r="Y47" s="32"/>
      <c r="Z47" s="105">
        <v>1291.7916666666667</v>
      </c>
      <c r="AA47" s="32"/>
      <c r="AB47" s="105">
        <v>1246.5833333333333</v>
      </c>
      <c r="AC47" s="32"/>
      <c r="AD47" s="105">
        <v>1257.125</v>
      </c>
      <c r="AE47" s="32"/>
      <c r="AF47" s="105">
        <v>1047</v>
      </c>
      <c r="AG47" s="32"/>
      <c r="AH47" s="105">
        <v>1007.4166666666666</v>
      </c>
      <c r="AI47" s="32"/>
      <c r="AJ47" s="105">
        <v>869.75</v>
      </c>
      <c r="AK47" s="32"/>
      <c r="AL47" s="105">
        <v>756.20833333333337</v>
      </c>
      <c r="AM47" s="32"/>
      <c r="AN47" s="105">
        <v>785</v>
      </c>
      <c r="AO47" s="32"/>
      <c r="AP47" s="105">
        <v>956</v>
      </c>
      <c r="AQ47" s="32"/>
      <c r="AR47" s="105">
        <v>862</v>
      </c>
      <c r="AS47" s="32"/>
      <c r="AT47" s="105">
        <v>832</v>
      </c>
      <c r="AU47" s="32"/>
      <c r="AV47" s="105">
        <v>825.5</v>
      </c>
      <c r="AW47" s="32"/>
    </row>
    <row r="48" spans="1:49" ht="14.25" x14ac:dyDescent="0.2">
      <c r="A48" s="7" t="s">
        <v>74</v>
      </c>
      <c r="B48" s="35">
        <v>1097.2916666666667</v>
      </c>
      <c r="C48" s="12">
        <v>29999</v>
      </c>
      <c r="D48" s="35">
        <v>1143.5833333333333</v>
      </c>
      <c r="E48" s="12">
        <v>33990</v>
      </c>
      <c r="F48" s="35">
        <v>1438.75</v>
      </c>
      <c r="G48" s="28">
        <v>45872.69</v>
      </c>
      <c r="H48" s="35">
        <v>1481.6666666666667</v>
      </c>
      <c r="I48" s="24">
        <v>52002.43</v>
      </c>
      <c r="J48" s="35">
        <v>1334.2083333333333</v>
      </c>
      <c r="K48" s="32">
        <v>51764.554499999998</v>
      </c>
      <c r="L48" s="35">
        <v>923.66666666666663</v>
      </c>
      <c r="M48" s="32">
        <v>44113.36849999999</v>
      </c>
      <c r="N48" s="38">
        <v>944.41666666666663</v>
      </c>
      <c r="O48" s="32">
        <v>48514.498</v>
      </c>
      <c r="P48" s="38">
        <v>1081</v>
      </c>
      <c r="Q48" s="32">
        <v>61103.62</v>
      </c>
      <c r="R48" s="38">
        <v>1162.4166666666667</v>
      </c>
      <c r="S48" s="32">
        <v>70784.009999999995</v>
      </c>
      <c r="T48" s="38">
        <v>1873.4583333333333</v>
      </c>
      <c r="U48" s="32">
        <v>144142.64649000001</v>
      </c>
      <c r="V48" s="88">
        <v>1513</v>
      </c>
      <c r="W48" s="87">
        <v>120847.11883000001</v>
      </c>
      <c r="X48" s="105">
        <v>1114.5416666666667</v>
      </c>
      <c r="Y48" s="32"/>
      <c r="Z48" s="105">
        <v>852.83333333333337</v>
      </c>
      <c r="AA48" s="32"/>
      <c r="AB48" s="105">
        <v>905.41666666666663</v>
      </c>
      <c r="AC48" s="32"/>
      <c r="AD48" s="105">
        <v>907.33333333333337</v>
      </c>
      <c r="AE48" s="32"/>
      <c r="AF48" s="105">
        <v>783</v>
      </c>
      <c r="AG48" s="32"/>
      <c r="AH48" s="105">
        <v>785.875</v>
      </c>
      <c r="AI48" s="32"/>
      <c r="AJ48" s="105">
        <v>724.41666666666663</v>
      </c>
      <c r="AK48" s="32"/>
      <c r="AL48" s="105">
        <v>674.58333333333337</v>
      </c>
      <c r="AM48" s="32"/>
      <c r="AN48" s="105">
        <v>712</v>
      </c>
      <c r="AO48" s="32"/>
      <c r="AP48" s="105">
        <v>826</v>
      </c>
      <c r="AQ48" s="32"/>
      <c r="AR48" s="105">
        <v>759</v>
      </c>
      <c r="AS48" s="32"/>
      <c r="AT48" s="105">
        <v>751</v>
      </c>
      <c r="AU48" s="32"/>
      <c r="AV48" s="105">
        <v>717.41666666666663</v>
      </c>
      <c r="AW48" s="32"/>
    </row>
    <row r="49" spans="1:49" ht="14.25" x14ac:dyDescent="0.2">
      <c r="A49" s="7" t="s">
        <v>25</v>
      </c>
      <c r="B49" s="35">
        <v>2669.5416666666665</v>
      </c>
      <c r="C49" s="12">
        <v>85628</v>
      </c>
      <c r="D49" s="35">
        <v>2494.5</v>
      </c>
      <c r="E49" s="12">
        <v>85264</v>
      </c>
      <c r="F49" s="35">
        <v>3163.25</v>
      </c>
      <c r="G49" s="28">
        <v>117767.27370000001</v>
      </c>
      <c r="H49" s="35">
        <v>3380.5833333333335</v>
      </c>
      <c r="I49" s="24">
        <v>136602.88</v>
      </c>
      <c r="J49" s="35">
        <v>2799.3333333333335</v>
      </c>
      <c r="K49" s="32">
        <v>129575.23254000001</v>
      </c>
      <c r="L49" s="35">
        <v>2251.8333333333335</v>
      </c>
      <c r="M49" s="32">
        <v>117558.50870000001</v>
      </c>
      <c r="N49" s="38">
        <v>2315.2083333333335</v>
      </c>
      <c r="O49" s="32">
        <v>127848.79260000002</v>
      </c>
      <c r="P49" s="38">
        <v>2125.125</v>
      </c>
      <c r="Q49" s="32">
        <v>131420.26999999999</v>
      </c>
      <c r="R49" s="38">
        <v>2165.3333333333335</v>
      </c>
      <c r="S49" s="32">
        <v>143839.63959999999</v>
      </c>
      <c r="T49" s="38">
        <v>3543.4583333333335</v>
      </c>
      <c r="U49" s="32">
        <v>285112.32475000003</v>
      </c>
      <c r="V49" s="88">
        <v>2976.0833333333335</v>
      </c>
      <c r="W49" s="87">
        <v>240404.47034999999</v>
      </c>
      <c r="X49" s="105">
        <v>2345.7083333333335</v>
      </c>
      <c r="Y49" s="32"/>
      <c r="Z49" s="105">
        <v>1779.1666666666667</v>
      </c>
      <c r="AA49" s="32"/>
      <c r="AB49" s="105">
        <v>2004.1666666666667</v>
      </c>
      <c r="AC49" s="32"/>
      <c r="AD49" s="105">
        <v>2036.625</v>
      </c>
      <c r="AE49" s="32"/>
      <c r="AF49" s="105">
        <v>1843</v>
      </c>
      <c r="AG49" s="32"/>
      <c r="AH49" s="105">
        <v>1767.3333333333333</v>
      </c>
      <c r="AI49" s="32"/>
      <c r="AJ49" s="105">
        <v>1620.7083333333333</v>
      </c>
      <c r="AK49" s="32"/>
      <c r="AL49" s="105">
        <v>1424.7083333333333</v>
      </c>
      <c r="AM49" s="32"/>
      <c r="AN49" s="105">
        <v>1498</v>
      </c>
      <c r="AO49" s="32"/>
      <c r="AP49" s="105">
        <v>1753</v>
      </c>
      <c r="AQ49" s="32"/>
      <c r="AR49" s="105">
        <v>1549</v>
      </c>
      <c r="AS49" s="32"/>
      <c r="AT49" s="105">
        <v>1510</v>
      </c>
      <c r="AU49" s="32"/>
      <c r="AV49" s="105">
        <v>1490</v>
      </c>
      <c r="AW49" s="32"/>
    </row>
    <row r="50" spans="1:49" ht="15" thickBot="1" x14ac:dyDescent="0.25">
      <c r="A50" s="7" t="s">
        <v>46</v>
      </c>
      <c r="B50" s="35">
        <v>1088.2916666666667</v>
      </c>
      <c r="C50" s="12">
        <v>33390</v>
      </c>
      <c r="D50" s="35">
        <v>976.75</v>
      </c>
      <c r="E50" s="12">
        <v>32087</v>
      </c>
      <c r="F50" s="35">
        <v>1163.25</v>
      </c>
      <c r="G50" s="29">
        <v>41050.802000000003</v>
      </c>
      <c r="H50" s="35">
        <v>1275.3333333333333</v>
      </c>
      <c r="I50" s="26">
        <v>47861.89</v>
      </c>
      <c r="J50" s="35">
        <v>1159.1666666666667</v>
      </c>
      <c r="K50" s="33">
        <v>49604.503140000001</v>
      </c>
      <c r="L50" s="44">
        <v>919.08333333333337</v>
      </c>
      <c r="M50" s="33">
        <v>46907.94</v>
      </c>
      <c r="N50" s="45">
        <v>914</v>
      </c>
      <c r="O50" s="33">
        <v>49123.688000000002</v>
      </c>
      <c r="P50" s="45">
        <v>868.58333333333337</v>
      </c>
      <c r="Q50" s="33">
        <v>52198.1</v>
      </c>
      <c r="R50" s="45">
        <v>873.66666666666663</v>
      </c>
      <c r="S50" s="33">
        <v>56836.689700000003</v>
      </c>
      <c r="T50" s="45">
        <v>1420.6666666666667</v>
      </c>
      <c r="U50" s="33">
        <v>113377.9472</v>
      </c>
      <c r="V50" s="92">
        <v>1132.625</v>
      </c>
      <c r="W50" s="33">
        <v>94331.187999999995</v>
      </c>
      <c r="X50" s="106">
        <v>933.54166666666663</v>
      </c>
      <c r="Y50" s="33"/>
      <c r="Z50" s="106">
        <v>757.91666666666663</v>
      </c>
      <c r="AA50" s="33"/>
      <c r="AB50" s="106">
        <v>935.875</v>
      </c>
      <c r="AC50" s="33"/>
      <c r="AD50" s="106">
        <v>886.54166666666663</v>
      </c>
      <c r="AE50" s="33"/>
      <c r="AF50" s="106">
        <v>811</v>
      </c>
      <c r="AG50" s="33"/>
      <c r="AH50" s="106">
        <v>773.25</v>
      </c>
      <c r="AI50" s="33"/>
      <c r="AJ50" s="106">
        <v>737.41666666666663</v>
      </c>
      <c r="AK50" s="33"/>
      <c r="AL50" s="106">
        <v>641.41666666666663</v>
      </c>
      <c r="AM50" s="33"/>
      <c r="AN50" s="106">
        <v>656</v>
      </c>
      <c r="AO50" s="33"/>
      <c r="AP50" s="106">
        <v>745</v>
      </c>
      <c r="AQ50" s="33"/>
      <c r="AR50" s="106">
        <v>725</v>
      </c>
      <c r="AS50" s="33"/>
      <c r="AT50" s="106">
        <v>713</v>
      </c>
      <c r="AU50" s="33"/>
      <c r="AV50" s="106">
        <v>677</v>
      </c>
      <c r="AW50" s="33"/>
    </row>
    <row r="51" spans="1:49" ht="15.75" thickTop="1" thickBot="1" x14ac:dyDescent="0.25">
      <c r="A51" s="58" t="s">
        <v>75</v>
      </c>
      <c r="B51" s="60">
        <v>6362.166666666667</v>
      </c>
      <c r="C51" s="59">
        <f>SUM(C47:C50)</f>
        <v>198132</v>
      </c>
      <c r="D51" s="60">
        <v>6220.625</v>
      </c>
      <c r="E51" s="59">
        <f>SUM(E47:E50)</f>
        <v>208909</v>
      </c>
      <c r="F51" s="60">
        <v>7771.083333333333</v>
      </c>
      <c r="G51" s="61">
        <v>280071.27130000002</v>
      </c>
      <c r="H51" s="60">
        <v>8327.4166666666661</v>
      </c>
      <c r="I51" s="62">
        <f>SUM(I47:I50)</f>
        <v>323733.73</v>
      </c>
      <c r="J51" s="60">
        <v>7192.333333333333</v>
      </c>
      <c r="K51" s="55">
        <v>316723.06397999998</v>
      </c>
      <c r="L51" s="67">
        <v>5616.208333333333</v>
      </c>
      <c r="M51" s="55">
        <v>283593.71369999996</v>
      </c>
      <c r="N51" s="68">
        <v>5739.416666666667</v>
      </c>
      <c r="O51" s="55">
        <v>308412.18710000004</v>
      </c>
      <c r="P51" s="68">
        <v>5430.416666666667</v>
      </c>
      <c r="Q51" s="55">
        <v>324591.06</v>
      </c>
      <c r="R51" s="68">
        <v>5569.208333333333</v>
      </c>
      <c r="S51" s="55">
        <v>356125.05379999999</v>
      </c>
      <c r="T51" s="68">
        <v>9899.9583333333339</v>
      </c>
      <c r="U51" s="55">
        <v>786926.39629000006</v>
      </c>
      <c r="V51" s="95">
        <v>7550.041666666667</v>
      </c>
      <c r="W51" s="85">
        <f>SUM(W47:W50)</f>
        <v>609819.61101999995</v>
      </c>
      <c r="X51" s="115">
        <v>6106</v>
      </c>
      <c r="Y51" s="85">
        <v>473946</v>
      </c>
      <c r="Z51" s="115">
        <v>4681.708333333333</v>
      </c>
      <c r="AA51" s="85">
        <v>384014.79</v>
      </c>
      <c r="AB51" s="115">
        <v>5092.041666666667</v>
      </c>
      <c r="AC51" s="85">
        <v>411020.15</v>
      </c>
      <c r="AD51" s="115">
        <v>5087.625</v>
      </c>
      <c r="AE51" s="85">
        <v>396000</v>
      </c>
      <c r="AF51" s="115">
        <v>4484</v>
      </c>
      <c r="AG51" s="85">
        <v>359484.72440000001</v>
      </c>
      <c r="AH51" s="115">
        <v>4333.875</v>
      </c>
      <c r="AI51" s="85">
        <v>356246.14730000001</v>
      </c>
      <c r="AJ51" s="115">
        <v>3952.2916666666665</v>
      </c>
      <c r="AK51" s="85">
        <v>344423.5588</v>
      </c>
      <c r="AL51" s="115">
        <v>3496.9166666666665</v>
      </c>
      <c r="AM51" s="85">
        <v>329695.87004000001</v>
      </c>
      <c r="AN51" s="115">
        <v>3651</v>
      </c>
      <c r="AO51" s="85">
        <v>368878</v>
      </c>
      <c r="AP51" s="115">
        <v>4280</v>
      </c>
      <c r="AQ51" s="85">
        <v>470472.26344000007</v>
      </c>
      <c r="AR51" s="115">
        <v>3896</v>
      </c>
      <c r="AS51" s="85">
        <v>434640.71834000002</v>
      </c>
      <c r="AT51" s="115">
        <v>3807</v>
      </c>
      <c r="AU51" s="85">
        <v>457305.78068000003</v>
      </c>
      <c r="AV51" s="115">
        <v>3709.9166666666665</v>
      </c>
      <c r="AW51" s="85">
        <v>467951.56035000004</v>
      </c>
    </row>
    <row r="52" spans="1:49" ht="15" thickTop="1" x14ac:dyDescent="0.2">
      <c r="A52" s="7" t="s">
        <v>76</v>
      </c>
      <c r="B52" s="35">
        <v>2572.1666666666665</v>
      </c>
      <c r="C52" s="12">
        <v>88062</v>
      </c>
      <c r="D52" s="35">
        <v>2098.75</v>
      </c>
      <c r="E52" s="12">
        <v>75367</v>
      </c>
      <c r="F52" s="35">
        <v>2278.9583333333335</v>
      </c>
      <c r="G52" s="28">
        <v>87079.83709999999</v>
      </c>
      <c r="H52" s="35">
        <v>2459.0833333333335</v>
      </c>
      <c r="I52" s="24">
        <v>96953.31</v>
      </c>
      <c r="J52" s="35">
        <v>2395.0833333333335</v>
      </c>
      <c r="K52" s="32">
        <v>108014.80929999998</v>
      </c>
      <c r="L52" s="35">
        <v>2021.7916666666667</v>
      </c>
      <c r="M52" s="32">
        <v>103854.3195</v>
      </c>
      <c r="N52" s="38">
        <v>2025.9583333333333</v>
      </c>
      <c r="O52" s="32">
        <v>110555.06916</v>
      </c>
      <c r="P52" s="38">
        <v>1739.5</v>
      </c>
      <c r="Q52" s="32">
        <v>104475.69</v>
      </c>
      <c r="R52" s="38">
        <v>1533.2083333333333</v>
      </c>
      <c r="S52" s="32">
        <v>100928.72380000001</v>
      </c>
      <c r="T52" s="38">
        <v>2384.5</v>
      </c>
      <c r="U52" s="32">
        <v>192141.7665</v>
      </c>
      <c r="V52" s="88">
        <v>2355.1666666666665</v>
      </c>
      <c r="W52" s="87">
        <v>198415.13589999999</v>
      </c>
      <c r="X52" s="105">
        <v>1917.4583333333333</v>
      </c>
      <c r="Y52" s="32"/>
      <c r="Z52" s="105">
        <v>1445.875</v>
      </c>
      <c r="AA52" s="32"/>
      <c r="AB52" s="105">
        <v>1666.2916666666667</v>
      </c>
      <c r="AC52" s="32"/>
      <c r="AD52" s="105">
        <v>1627</v>
      </c>
      <c r="AE52" s="32"/>
      <c r="AF52" s="105">
        <v>1391</v>
      </c>
      <c r="AG52" s="32"/>
      <c r="AH52" s="105">
        <v>1289.75</v>
      </c>
      <c r="AI52" s="32"/>
      <c r="AJ52" s="105">
        <v>1172.0833333333333</v>
      </c>
      <c r="AK52" s="32"/>
      <c r="AL52" s="105">
        <v>1106.5833333333333</v>
      </c>
      <c r="AM52" s="32"/>
      <c r="AN52" s="105">
        <v>1112</v>
      </c>
      <c r="AO52" s="32"/>
      <c r="AP52" s="105">
        <v>1245</v>
      </c>
      <c r="AQ52" s="32"/>
      <c r="AR52" s="105">
        <v>1144</v>
      </c>
      <c r="AS52" s="32"/>
      <c r="AT52" s="105">
        <v>1080</v>
      </c>
      <c r="AU52" s="32"/>
      <c r="AV52" s="105">
        <v>1200.4166666666667</v>
      </c>
      <c r="AW52" s="32"/>
    </row>
    <row r="53" spans="1:49" ht="14.25" x14ac:dyDescent="0.2">
      <c r="A53" s="7" t="s">
        <v>16</v>
      </c>
      <c r="B53" s="35">
        <v>1082.9583333333333</v>
      </c>
      <c r="C53" s="12">
        <v>35957</v>
      </c>
      <c r="D53" s="35">
        <v>937.25</v>
      </c>
      <c r="E53" s="12">
        <v>32607</v>
      </c>
      <c r="F53" s="35">
        <v>1228.25</v>
      </c>
      <c r="G53" s="28">
        <v>45072.817199999998</v>
      </c>
      <c r="H53" s="35">
        <v>1354.4166666666667</v>
      </c>
      <c r="I53" s="24">
        <v>51956.3</v>
      </c>
      <c r="J53" s="35">
        <v>1249.9166666666667</v>
      </c>
      <c r="K53" s="32">
        <v>51389.811500000003</v>
      </c>
      <c r="L53" s="35">
        <v>1062.7916666666667</v>
      </c>
      <c r="M53" s="32">
        <v>51260.97</v>
      </c>
      <c r="N53" s="38">
        <v>987.375</v>
      </c>
      <c r="O53" s="32">
        <v>50327.400999999998</v>
      </c>
      <c r="P53" s="38">
        <v>908.91666666666663</v>
      </c>
      <c r="Q53" s="32">
        <v>53265.26</v>
      </c>
      <c r="R53" s="38">
        <v>920.58333333333337</v>
      </c>
      <c r="S53" s="32">
        <v>57287.836510000001</v>
      </c>
      <c r="T53" s="38">
        <v>1516.9583333333333</v>
      </c>
      <c r="U53" s="32">
        <v>116940.7905</v>
      </c>
      <c r="V53" s="88">
        <v>1244.625</v>
      </c>
      <c r="W53" s="87">
        <v>93468.252999999997</v>
      </c>
      <c r="X53" s="105">
        <v>992.375</v>
      </c>
      <c r="Y53" s="32"/>
      <c r="Z53" s="105">
        <v>773.79166666666663</v>
      </c>
      <c r="AA53" s="32"/>
      <c r="AB53" s="105">
        <v>843.95833333333337</v>
      </c>
      <c r="AC53" s="32"/>
      <c r="AD53" s="105">
        <v>832.70833333333337</v>
      </c>
      <c r="AE53" s="32"/>
      <c r="AF53" s="105">
        <v>701</v>
      </c>
      <c r="AG53" s="32"/>
      <c r="AH53" s="105">
        <v>613.5</v>
      </c>
      <c r="AI53" s="32"/>
      <c r="AJ53" s="105">
        <v>513.54166666666663</v>
      </c>
      <c r="AK53" s="32"/>
      <c r="AL53" s="105">
        <v>454.08333333333331</v>
      </c>
      <c r="AM53" s="32"/>
      <c r="AN53" s="105">
        <v>502</v>
      </c>
      <c r="AO53" s="32"/>
      <c r="AP53" s="105">
        <v>612</v>
      </c>
      <c r="AQ53" s="32"/>
      <c r="AR53" s="105">
        <v>513</v>
      </c>
      <c r="AS53" s="32"/>
      <c r="AT53" s="105">
        <v>517</v>
      </c>
      <c r="AU53" s="32"/>
      <c r="AV53" s="105">
        <v>495.54166666666669</v>
      </c>
      <c r="AW53" s="32"/>
    </row>
    <row r="54" spans="1:49" ht="14.25" x14ac:dyDescent="0.2">
      <c r="A54" s="7" t="s">
        <v>30</v>
      </c>
      <c r="B54" s="35">
        <v>1497.9166666666667</v>
      </c>
      <c r="C54" s="12">
        <v>45471</v>
      </c>
      <c r="D54" s="35">
        <v>1338.5833333333333</v>
      </c>
      <c r="E54" s="12">
        <v>41611</v>
      </c>
      <c r="F54" s="35">
        <v>1640.7916666666667</v>
      </c>
      <c r="G54" s="28">
        <v>54040.657200000001</v>
      </c>
      <c r="H54" s="35">
        <v>1843</v>
      </c>
      <c r="I54" s="24">
        <v>64287.25</v>
      </c>
      <c r="J54" s="35">
        <v>1766</v>
      </c>
      <c r="K54" s="32">
        <v>69924.356499999994</v>
      </c>
      <c r="L54" s="35">
        <v>1457.9583333333333</v>
      </c>
      <c r="M54" s="32">
        <v>66541.258999999991</v>
      </c>
      <c r="N54" s="38">
        <v>1459.3333333333333</v>
      </c>
      <c r="O54" s="32">
        <v>73639.827699999994</v>
      </c>
      <c r="P54" s="38">
        <v>1173.3333333333333</v>
      </c>
      <c r="Q54" s="32">
        <v>64371</v>
      </c>
      <c r="R54" s="38">
        <v>1076.7916666666667</v>
      </c>
      <c r="S54" s="32">
        <v>64865.012600000002</v>
      </c>
      <c r="T54" s="38">
        <v>2107.9583333333335</v>
      </c>
      <c r="U54" s="32">
        <v>156584.64989999999</v>
      </c>
      <c r="V54" s="88">
        <v>1760.7916666666667</v>
      </c>
      <c r="W54" s="87">
        <v>130840.5086</v>
      </c>
      <c r="X54" s="105">
        <v>1379.9166666666667</v>
      </c>
      <c r="Y54" s="32"/>
      <c r="Z54" s="105">
        <v>993.33333333333337</v>
      </c>
      <c r="AA54" s="32"/>
      <c r="AB54" s="105">
        <v>1233.6666666666667</v>
      </c>
      <c r="AC54" s="32"/>
      <c r="AD54" s="105">
        <v>1176.125</v>
      </c>
      <c r="AE54" s="32"/>
      <c r="AF54" s="105">
        <v>1014</v>
      </c>
      <c r="AG54" s="32"/>
      <c r="AH54" s="105">
        <v>989.29166666666663</v>
      </c>
      <c r="AI54" s="32"/>
      <c r="AJ54" s="105">
        <v>873.79166666666663</v>
      </c>
      <c r="AK54" s="32"/>
      <c r="AL54" s="105">
        <v>822.79166666666663</v>
      </c>
      <c r="AM54" s="32"/>
      <c r="AN54" s="105">
        <v>883</v>
      </c>
      <c r="AO54" s="32"/>
      <c r="AP54" s="105">
        <v>1027</v>
      </c>
      <c r="AQ54" s="32"/>
      <c r="AR54" s="105">
        <v>911</v>
      </c>
      <c r="AS54" s="32"/>
      <c r="AT54" s="105">
        <v>895</v>
      </c>
      <c r="AU54" s="32"/>
      <c r="AV54" s="105">
        <v>908.70833333333337</v>
      </c>
      <c r="AW54" s="32"/>
    </row>
    <row r="55" spans="1:49" ht="14.25" x14ac:dyDescent="0.2">
      <c r="A55" s="7" t="s">
        <v>77</v>
      </c>
      <c r="B55" s="35">
        <v>1031.375</v>
      </c>
      <c r="C55" s="12">
        <v>31734</v>
      </c>
      <c r="D55" s="35">
        <v>959.45833333333337</v>
      </c>
      <c r="E55" s="12">
        <v>30267</v>
      </c>
      <c r="F55" s="35">
        <v>1053.25</v>
      </c>
      <c r="G55" s="28">
        <v>35529.672800000008</v>
      </c>
      <c r="H55" s="35">
        <v>1254.4166666666667</v>
      </c>
      <c r="I55" s="24">
        <v>45264.58</v>
      </c>
      <c r="J55" s="35">
        <v>1220.2083333333333</v>
      </c>
      <c r="K55" s="32">
        <v>50402.045499999993</v>
      </c>
      <c r="L55" s="35">
        <v>1018.5416666666666</v>
      </c>
      <c r="M55" s="32">
        <v>47221.6175</v>
      </c>
      <c r="N55" s="38">
        <v>889.83333333333337</v>
      </c>
      <c r="O55" s="32">
        <v>45191.767500000009</v>
      </c>
      <c r="P55" s="38">
        <v>682.66666666666663</v>
      </c>
      <c r="Q55" s="32">
        <v>36721.07</v>
      </c>
      <c r="R55" s="38">
        <v>631.125</v>
      </c>
      <c r="S55" s="32">
        <v>36925.322099999998</v>
      </c>
      <c r="T55" s="38">
        <v>1431.1666666666667</v>
      </c>
      <c r="U55" s="32">
        <v>109724.07309999999</v>
      </c>
      <c r="V55" s="88">
        <v>1137.5</v>
      </c>
      <c r="W55" s="87">
        <v>83676.585999999996</v>
      </c>
      <c r="X55" s="105">
        <v>901.66666666666663</v>
      </c>
      <c r="Y55" s="32"/>
      <c r="Z55" s="105">
        <v>754.20833333333337</v>
      </c>
      <c r="AA55" s="32"/>
      <c r="AB55" s="105">
        <v>940.95833333333337</v>
      </c>
      <c r="AC55" s="32"/>
      <c r="AD55" s="105">
        <v>786.16666666666663</v>
      </c>
      <c r="AE55" s="32"/>
      <c r="AF55" s="105">
        <v>608</v>
      </c>
      <c r="AG55" s="32"/>
      <c r="AH55" s="105">
        <v>450.04166666666669</v>
      </c>
      <c r="AI55" s="32"/>
      <c r="AJ55" s="105">
        <v>361.625</v>
      </c>
      <c r="AK55" s="32"/>
      <c r="AL55" s="105">
        <v>323.70833333333331</v>
      </c>
      <c r="AM55" s="32"/>
      <c r="AN55" s="105">
        <v>355</v>
      </c>
      <c r="AO55" s="32"/>
      <c r="AP55" s="105">
        <v>447</v>
      </c>
      <c r="AQ55" s="32"/>
      <c r="AR55" s="105">
        <v>424</v>
      </c>
      <c r="AS55" s="32"/>
      <c r="AT55" s="105">
        <v>427</v>
      </c>
      <c r="AU55" s="32"/>
      <c r="AV55" s="105">
        <v>444.83333333333331</v>
      </c>
      <c r="AW55" s="32"/>
    </row>
    <row r="56" spans="1:49" ht="15" thickBot="1" x14ac:dyDescent="0.25">
      <c r="A56" s="7" t="s">
        <v>54</v>
      </c>
      <c r="B56" s="35">
        <v>1882.125</v>
      </c>
      <c r="C56" s="12">
        <v>57428</v>
      </c>
      <c r="D56" s="35">
        <v>1800.2083333333333</v>
      </c>
      <c r="E56" s="12">
        <v>60672</v>
      </c>
      <c r="F56" s="35">
        <v>2448.7916666666665</v>
      </c>
      <c r="G56" s="29">
        <v>89361.044699999984</v>
      </c>
      <c r="H56" s="35">
        <v>2211.9583333333335</v>
      </c>
      <c r="I56" s="26">
        <v>83478.539999999994</v>
      </c>
      <c r="J56" s="35">
        <v>1822.9166666666667</v>
      </c>
      <c r="K56" s="33">
        <v>85821.0095</v>
      </c>
      <c r="L56" s="44">
        <v>1720.625</v>
      </c>
      <c r="M56" s="33">
        <v>84134.971020000012</v>
      </c>
      <c r="N56" s="45">
        <v>1927.125</v>
      </c>
      <c r="O56" s="33">
        <v>101377.05</v>
      </c>
      <c r="P56" s="45">
        <v>1674.1666666666667</v>
      </c>
      <c r="Q56" s="33">
        <v>94933.82</v>
      </c>
      <c r="R56" s="45">
        <v>1606.0833333333333</v>
      </c>
      <c r="S56" s="33">
        <v>97879.823950000005</v>
      </c>
      <c r="T56" s="45">
        <v>2627.5</v>
      </c>
      <c r="U56" s="33">
        <v>197223.15667</v>
      </c>
      <c r="V56" s="92">
        <v>1943.3333333333333</v>
      </c>
      <c r="W56" s="33">
        <v>144613.16931999999</v>
      </c>
      <c r="X56" s="106">
        <v>1743.2083333333333</v>
      </c>
      <c r="Y56" s="33"/>
      <c r="Z56" s="106">
        <v>1476.0833333333333</v>
      </c>
      <c r="AA56" s="33"/>
      <c r="AB56" s="106">
        <v>1688.2916666666667</v>
      </c>
      <c r="AC56" s="33"/>
      <c r="AD56" s="106">
        <v>1454</v>
      </c>
      <c r="AE56" s="33"/>
      <c r="AF56" s="106">
        <v>1151</v>
      </c>
      <c r="AG56" s="33"/>
      <c r="AH56" s="106">
        <v>1054.3333333333333</v>
      </c>
      <c r="AI56" s="33"/>
      <c r="AJ56" s="106">
        <v>916.91666666666663</v>
      </c>
      <c r="AK56" s="33"/>
      <c r="AL56" s="106">
        <v>753.45833333333337</v>
      </c>
      <c r="AM56" s="33"/>
      <c r="AN56" s="106">
        <v>795</v>
      </c>
      <c r="AO56" s="33"/>
      <c r="AP56" s="106">
        <v>987</v>
      </c>
      <c r="AQ56" s="33"/>
      <c r="AR56" s="106">
        <v>931</v>
      </c>
      <c r="AS56" s="33"/>
      <c r="AT56" s="106">
        <v>901</v>
      </c>
      <c r="AU56" s="33"/>
      <c r="AV56" s="106">
        <v>943.08333333333337</v>
      </c>
      <c r="AW56" s="33"/>
    </row>
    <row r="57" spans="1:49" ht="15.75" thickTop="1" thickBot="1" x14ac:dyDescent="0.25">
      <c r="A57" s="58" t="s">
        <v>78</v>
      </c>
      <c r="B57" s="60">
        <v>8066.541666666667</v>
      </c>
      <c r="C57" s="59">
        <f>SUM(C52:C56)</f>
        <v>258652</v>
      </c>
      <c r="D57" s="60">
        <v>7134.25</v>
      </c>
      <c r="E57" s="59">
        <f>SUM(E52:E56)</f>
        <v>240524</v>
      </c>
      <c r="F57" s="60">
        <v>8650.0416666666661</v>
      </c>
      <c r="G57" s="61">
        <v>311084.02899999998</v>
      </c>
      <c r="H57" s="60">
        <v>9122.875</v>
      </c>
      <c r="I57" s="62">
        <f>SUM(I52:I56)</f>
        <v>341939.98</v>
      </c>
      <c r="J57" s="60">
        <v>8454.125</v>
      </c>
      <c r="K57" s="55">
        <v>365552.03229999996</v>
      </c>
      <c r="L57" s="67">
        <v>7281.708333333333</v>
      </c>
      <c r="M57" s="55">
        <v>353013.13702000002</v>
      </c>
      <c r="N57" s="68">
        <v>7289.625</v>
      </c>
      <c r="O57" s="55">
        <v>381091.11536</v>
      </c>
      <c r="P57" s="68">
        <v>6178.583333333333</v>
      </c>
      <c r="Q57" s="55">
        <v>353766.84</v>
      </c>
      <c r="R57" s="68">
        <v>5767.791666666667</v>
      </c>
      <c r="S57" s="55">
        <v>357886.71895999997</v>
      </c>
      <c r="T57" s="68">
        <v>10068.083333333334</v>
      </c>
      <c r="U57" s="55">
        <v>772614.43666999997</v>
      </c>
      <c r="V57" s="95">
        <v>8441.4166666666661</v>
      </c>
      <c r="W57" s="85">
        <f>SUM(W52:W56)</f>
        <v>651013.65281999996</v>
      </c>
      <c r="X57" s="107">
        <v>6934.625</v>
      </c>
      <c r="Y57" s="91">
        <v>514114</v>
      </c>
      <c r="Z57" s="107">
        <v>5443.291666666667</v>
      </c>
      <c r="AA57" s="91">
        <v>436993.92</v>
      </c>
      <c r="AB57" s="107">
        <v>6373.166666666667</v>
      </c>
      <c r="AC57" s="91">
        <v>496230.35</v>
      </c>
      <c r="AD57" s="107">
        <v>5876</v>
      </c>
      <c r="AE57" s="91">
        <v>439007</v>
      </c>
      <c r="AF57" s="107">
        <v>4864</v>
      </c>
      <c r="AG57" s="91">
        <v>368283.20461000002</v>
      </c>
      <c r="AH57" s="107">
        <v>4396.916666666667</v>
      </c>
      <c r="AI57" s="91">
        <v>350785.94920999999</v>
      </c>
      <c r="AJ57" s="107">
        <v>3837.9583333333335</v>
      </c>
      <c r="AK57" s="91">
        <v>327312.7782</v>
      </c>
      <c r="AL57" s="107">
        <v>3460.625</v>
      </c>
      <c r="AM57" s="91">
        <v>320626.81972000003</v>
      </c>
      <c r="AN57" s="107">
        <v>3647</v>
      </c>
      <c r="AO57" s="91">
        <v>363132</v>
      </c>
      <c r="AP57" s="107">
        <v>4318</v>
      </c>
      <c r="AQ57" s="91">
        <v>465309.36384999997</v>
      </c>
      <c r="AR57" s="107">
        <v>3923</v>
      </c>
      <c r="AS57" s="91">
        <v>428765.78275999991</v>
      </c>
      <c r="AT57" s="107">
        <v>3819</v>
      </c>
      <c r="AU57" s="91">
        <v>451286.79995000002</v>
      </c>
      <c r="AV57" s="107">
        <v>3992.5833333333335</v>
      </c>
      <c r="AW57" s="91">
        <v>494103.79577999999</v>
      </c>
    </row>
    <row r="58" spans="1:49" ht="15" thickTop="1" x14ac:dyDescent="0.2">
      <c r="A58" s="7" t="s">
        <v>14</v>
      </c>
      <c r="B58" s="35">
        <v>2214.7083333333335</v>
      </c>
      <c r="C58" s="12">
        <v>69537</v>
      </c>
      <c r="D58" s="35">
        <v>1749.5</v>
      </c>
      <c r="E58" s="12">
        <v>59226</v>
      </c>
      <c r="F58" s="35">
        <v>1985.0416666666667</v>
      </c>
      <c r="G58" s="28">
        <v>69946.444699999993</v>
      </c>
      <c r="H58" s="35">
        <v>2125.7083333333335</v>
      </c>
      <c r="I58" s="24">
        <v>76727</v>
      </c>
      <c r="J58" s="35">
        <v>2083.6666666666665</v>
      </c>
      <c r="K58" s="32">
        <v>85355.276599999983</v>
      </c>
      <c r="L58" s="35">
        <v>1591</v>
      </c>
      <c r="M58" s="32">
        <v>73347.285900000003</v>
      </c>
      <c r="N58" s="38">
        <v>1487.3333333333333</v>
      </c>
      <c r="O58" s="32">
        <v>72440.720199999996</v>
      </c>
      <c r="P58" s="38">
        <v>1344.5</v>
      </c>
      <c r="Q58" s="32">
        <v>72395.960000000006</v>
      </c>
      <c r="R58" s="38">
        <v>1291.2916666666667</v>
      </c>
      <c r="S58" s="32">
        <v>76560.008000000002</v>
      </c>
      <c r="T58" s="38">
        <v>2216.9583333333335</v>
      </c>
      <c r="U58" s="32">
        <v>159604.30984999999</v>
      </c>
      <c r="V58" s="88">
        <v>1971.4166666666667</v>
      </c>
      <c r="W58" s="87">
        <v>142578.959</v>
      </c>
      <c r="X58" s="105">
        <v>1657.8333333333333</v>
      </c>
      <c r="Y58" s="32"/>
      <c r="Z58" s="105">
        <v>1234.1666666666667</v>
      </c>
      <c r="AA58" s="32"/>
      <c r="AB58" s="105">
        <v>1330.3333333333333</v>
      </c>
      <c r="AC58" s="32"/>
      <c r="AD58" s="105">
        <v>1396.4583333333333</v>
      </c>
      <c r="AE58" s="32"/>
      <c r="AF58" s="105">
        <v>1186</v>
      </c>
      <c r="AG58" s="32"/>
      <c r="AH58" s="105">
        <v>1144.375</v>
      </c>
      <c r="AI58" s="32"/>
      <c r="AJ58" s="105">
        <v>952.16666666666663</v>
      </c>
      <c r="AK58" s="32"/>
      <c r="AL58" s="105">
        <v>780.16666666666663</v>
      </c>
      <c r="AM58" s="32"/>
      <c r="AN58" s="105">
        <v>812</v>
      </c>
      <c r="AO58" s="32"/>
      <c r="AP58" s="105">
        <v>872</v>
      </c>
      <c r="AQ58" s="32"/>
      <c r="AR58" s="105">
        <v>855</v>
      </c>
      <c r="AS58" s="32"/>
      <c r="AT58" s="105">
        <v>819</v>
      </c>
      <c r="AU58" s="32"/>
      <c r="AV58" s="105">
        <v>881.25</v>
      </c>
      <c r="AW58" s="32"/>
    </row>
    <row r="59" spans="1:49" ht="14.25" x14ac:dyDescent="0.2">
      <c r="A59" s="7" t="s">
        <v>35</v>
      </c>
      <c r="B59" s="35">
        <v>2286.875</v>
      </c>
      <c r="C59" s="12">
        <v>75055</v>
      </c>
      <c r="D59" s="35">
        <v>2031.7083333333333</v>
      </c>
      <c r="E59" s="12">
        <v>71647</v>
      </c>
      <c r="F59" s="35">
        <v>2258.25</v>
      </c>
      <c r="G59" s="28">
        <v>88801.707300000024</v>
      </c>
      <c r="H59" s="35">
        <v>2504.2083333333335</v>
      </c>
      <c r="I59" s="24">
        <v>101635.96</v>
      </c>
      <c r="J59" s="35">
        <v>2510.8333333333335</v>
      </c>
      <c r="K59" s="32">
        <v>115083.02930000001</v>
      </c>
      <c r="L59" s="35">
        <v>2113.125</v>
      </c>
      <c r="M59" s="32">
        <v>104164.42327999999</v>
      </c>
      <c r="N59" s="38">
        <v>1921.2083333333333</v>
      </c>
      <c r="O59" s="32">
        <v>104900.86520000001</v>
      </c>
      <c r="P59" s="38">
        <v>1517.625</v>
      </c>
      <c r="Q59" s="32">
        <v>93976.65</v>
      </c>
      <c r="R59" s="38">
        <v>1486.5</v>
      </c>
      <c r="S59" s="32">
        <v>100261.39201</v>
      </c>
      <c r="T59" s="38">
        <v>2569.6666666666665</v>
      </c>
      <c r="U59" s="32">
        <v>211694.45009999999</v>
      </c>
      <c r="V59" s="88">
        <v>2432.875</v>
      </c>
      <c r="W59" s="87">
        <v>198322.72579999999</v>
      </c>
      <c r="X59" s="105">
        <v>2006.4583333333333</v>
      </c>
      <c r="Y59" s="32"/>
      <c r="Z59" s="105">
        <v>1665.4166666666667</v>
      </c>
      <c r="AA59" s="32"/>
      <c r="AB59" s="105">
        <v>1871.4166666666667</v>
      </c>
      <c r="AC59" s="32"/>
      <c r="AD59" s="105">
        <v>1702.2083333333333</v>
      </c>
      <c r="AE59" s="32"/>
      <c r="AF59" s="105">
        <v>1523</v>
      </c>
      <c r="AG59" s="32"/>
      <c r="AH59" s="105">
        <v>1481.9166666666667</v>
      </c>
      <c r="AI59" s="32"/>
      <c r="AJ59" s="105">
        <v>1308.5833333333333</v>
      </c>
      <c r="AK59" s="32"/>
      <c r="AL59" s="105">
        <v>1094.375</v>
      </c>
      <c r="AM59" s="32"/>
      <c r="AN59" s="105">
        <v>1101</v>
      </c>
      <c r="AO59" s="32"/>
      <c r="AP59" s="105">
        <v>1236</v>
      </c>
      <c r="AQ59" s="32"/>
      <c r="AR59" s="105">
        <v>1128</v>
      </c>
      <c r="AS59" s="32"/>
      <c r="AT59" s="105">
        <v>1110</v>
      </c>
      <c r="AU59" s="32"/>
      <c r="AV59" s="105">
        <v>1193.9166666666667</v>
      </c>
      <c r="AW59" s="32"/>
    </row>
    <row r="60" spans="1:49" ht="14.25" x14ac:dyDescent="0.2">
      <c r="A60" s="7" t="s">
        <v>49</v>
      </c>
      <c r="B60" s="35">
        <v>2110.0833333333335</v>
      </c>
      <c r="C60" s="12">
        <v>67175</v>
      </c>
      <c r="D60" s="35">
        <v>1983.8333333333333</v>
      </c>
      <c r="E60" s="12">
        <v>63433</v>
      </c>
      <c r="F60" s="35">
        <v>2171.25</v>
      </c>
      <c r="G60" s="28">
        <v>72398.282599999991</v>
      </c>
      <c r="H60" s="35">
        <v>2194.9583333333335</v>
      </c>
      <c r="I60" s="24">
        <v>78544.77</v>
      </c>
      <c r="J60" s="35">
        <v>2000.5416666666667</v>
      </c>
      <c r="K60" s="32">
        <v>83468.200989999983</v>
      </c>
      <c r="L60" s="35">
        <v>1639.3333333333333</v>
      </c>
      <c r="M60" s="32">
        <v>78239.127999999997</v>
      </c>
      <c r="N60" s="38">
        <v>1592.3333333333333</v>
      </c>
      <c r="O60" s="32">
        <v>82185.49099999998</v>
      </c>
      <c r="P60" s="38">
        <v>1469</v>
      </c>
      <c r="Q60" s="32">
        <v>83999.43</v>
      </c>
      <c r="R60" s="38">
        <v>1428.4166666666667</v>
      </c>
      <c r="S60" s="32">
        <v>85642.097500000003</v>
      </c>
      <c r="T60" s="38">
        <v>2292.375</v>
      </c>
      <c r="U60" s="32">
        <v>171602.08697999999</v>
      </c>
      <c r="V60" s="88">
        <v>2010.125</v>
      </c>
      <c r="W60" s="87">
        <v>157252.516</v>
      </c>
      <c r="X60" s="105">
        <v>1620.7083333333333</v>
      </c>
      <c r="Y60" s="32"/>
      <c r="Z60" s="105">
        <v>1229.9583333333333</v>
      </c>
      <c r="AA60" s="32"/>
      <c r="AB60" s="105">
        <v>1328.5</v>
      </c>
      <c r="AC60" s="32"/>
      <c r="AD60" s="105">
        <v>1379.0833333333333</v>
      </c>
      <c r="AE60" s="32"/>
      <c r="AF60" s="105">
        <v>1158</v>
      </c>
      <c r="AG60" s="32"/>
      <c r="AH60" s="105">
        <v>1174.25</v>
      </c>
      <c r="AI60" s="32"/>
      <c r="AJ60" s="105">
        <v>1039.875</v>
      </c>
      <c r="AK60" s="32"/>
      <c r="AL60" s="105">
        <v>873.75</v>
      </c>
      <c r="AM60" s="32"/>
      <c r="AN60" s="105">
        <v>863</v>
      </c>
      <c r="AO60" s="32"/>
      <c r="AP60" s="105">
        <v>933</v>
      </c>
      <c r="AQ60" s="32"/>
      <c r="AR60" s="105">
        <v>825</v>
      </c>
      <c r="AS60" s="32"/>
      <c r="AT60" s="105">
        <v>862</v>
      </c>
      <c r="AU60" s="32"/>
      <c r="AV60" s="105">
        <v>902</v>
      </c>
      <c r="AW60" s="32"/>
    </row>
    <row r="61" spans="1:49" ht="15" thickBot="1" x14ac:dyDescent="0.25">
      <c r="A61" s="7" t="s">
        <v>79</v>
      </c>
      <c r="B61" s="35">
        <v>2423.125</v>
      </c>
      <c r="C61" s="12">
        <v>77311</v>
      </c>
      <c r="D61" s="35">
        <v>2111.7083333333335</v>
      </c>
      <c r="E61" s="12">
        <v>71966</v>
      </c>
      <c r="F61" s="35">
        <v>2142.0833333333335</v>
      </c>
      <c r="G61" s="29">
        <v>76005.822799999994</v>
      </c>
      <c r="H61" s="35">
        <v>2392.7083333333335</v>
      </c>
      <c r="I61" s="26">
        <v>87180.64</v>
      </c>
      <c r="J61" s="35">
        <v>2145.3333333333335</v>
      </c>
      <c r="K61" s="33">
        <v>87953.728540000011</v>
      </c>
      <c r="L61" s="44">
        <v>2014.0416666666667</v>
      </c>
      <c r="M61" s="33">
        <v>97087.238599999982</v>
      </c>
      <c r="N61" s="45">
        <v>1839.875</v>
      </c>
      <c r="O61" s="33">
        <v>95393.330759999997</v>
      </c>
      <c r="P61" s="45">
        <v>1597.3333333333333</v>
      </c>
      <c r="Q61" s="33">
        <v>91360.88</v>
      </c>
      <c r="R61" s="45">
        <v>1561.4166666666667</v>
      </c>
      <c r="S61" s="33">
        <v>95031.519</v>
      </c>
      <c r="T61" s="45">
        <v>3169.125</v>
      </c>
      <c r="U61" s="33">
        <v>246648.66464999999</v>
      </c>
      <c r="V61" s="92">
        <v>2393.625</v>
      </c>
      <c r="W61" s="33">
        <v>192016.4993</v>
      </c>
      <c r="X61" s="106">
        <v>1803.4166666666667</v>
      </c>
      <c r="Y61" s="33"/>
      <c r="Z61" s="106">
        <v>1322.0416666666667</v>
      </c>
      <c r="AA61" s="33"/>
      <c r="AB61" s="106">
        <v>1471.3333333333333</v>
      </c>
      <c r="AC61" s="33"/>
      <c r="AD61" s="106">
        <v>1352.7916666666667</v>
      </c>
      <c r="AE61" s="33"/>
      <c r="AF61" s="106">
        <v>1205</v>
      </c>
      <c r="AG61" s="33"/>
      <c r="AH61" s="106">
        <v>1154.2083333333333</v>
      </c>
      <c r="AI61" s="33"/>
      <c r="AJ61" s="106">
        <v>955.625</v>
      </c>
      <c r="AK61" s="33"/>
      <c r="AL61" s="106">
        <v>771.70833333333337</v>
      </c>
      <c r="AM61" s="33"/>
      <c r="AN61" s="106">
        <v>816</v>
      </c>
      <c r="AO61" s="33"/>
      <c r="AP61" s="106">
        <v>1010</v>
      </c>
      <c r="AQ61" s="33"/>
      <c r="AR61" s="106">
        <v>921</v>
      </c>
      <c r="AS61" s="33"/>
      <c r="AT61" s="106">
        <v>871</v>
      </c>
      <c r="AU61" s="33"/>
      <c r="AV61" s="106">
        <v>957.70833333333337</v>
      </c>
      <c r="AW61" s="33"/>
    </row>
    <row r="62" spans="1:49" ht="15.75" thickTop="1" thickBot="1" x14ac:dyDescent="0.25">
      <c r="A62" s="58" t="s">
        <v>80</v>
      </c>
      <c r="B62" s="60">
        <v>9034.7916666666661</v>
      </c>
      <c r="C62" s="59">
        <f>SUM(C58:C61)</f>
        <v>289078</v>
      </c>
      <c r="D62" s="60">
        <v>7876.75</v>
      </c>
      <c r="E62" s="59">
        <f>SUM(E58:E61)</f>
        <v>266272</v>
      </c>
      <c r="F62" s="60">
        <v>8556.625</v>
      </c>
      <c r="G62" s="61">
        <v>307152.2574</v>
      </c>
      <c r="H62" s="60">
        <v>9217.5833333333339</v>
      </c>
      <c r="I62" s="62">
        <f>SUM(I58:I61)</f>
        <v>344088.37000000005</v>
      </c>
      <c r="J62" s="60">
        <v>8740.375</v>
      </c>
      <c r="K62" s="55">
        <v>371860.23543</v>
      </c>
      <c r="L62" s="67">
        <v>7357.5</v>
      </c>
      <c r="M62" s="55">
        <v>352838.07577999996</v>
      </c>
      <c r="N62" s="68">
        <v>6840.75</v>
      </c>
      <c r="O62" s="55">
        <v>354920.40716</v>
      </c>
      <c r="P62" s="68">
        <v>5928.458333333333</v>
      </c>
      <c r="Q62" s="55">
        <v>341732.92</v>
      </c>
      <c r="R62" s="68">
        <v>5767.625</v>
      </c>
      <c r="S62" s="55">
        <v>357495.01650999999</v>
      </c>
      <c r="T62" s="68">
        <v>10248.125</v>
      </c>
      <c r="U62" s="55">
        <v>789549.51157999993</v>
      </c>
      <c r="V62" s="95">
        <v>8808.0416666666661</v>
      </c>
      <c r="W62" s="85">
        <f>SUM(W58:W61)</f>
        <v>690170.70010000002</v>
      </c>
      <c r="X62" s="115">
        <v>7088.416666666667</v>
      </c>
      <c r="Y62" s="85">
        <v>534707</v>
      </c>
      <c r="Z62" s="115">
        <v>5451.583333333333</v>
      </c>
      <c r="AA62" s="85">
        <v>444041.76</v>
      </c>
      <c r="AB62" s="115">
        <v>6001.583333333333</v>
      </c>
      <c r="AC62" s="85">
        <v>490235.48</v>
      </c>
      <c r="AD62" s="115">
        <v>5830.541666666667</v>
      </c>
      <c r="AE62" s="85">
        <v>444015</v>
      </c>
      <c r="AF62" s="115">
        <v>5073</v>
      </c>
      <c r="AG62" s="85">
        <v>393192.94212000002</v>
      </c>
      <c r="AH62" s="115">
        <v>4954.75</v>
      </c>
      <c r="AI62" s="85">
        <v>394960.68946999998</v>
      </c>
      <c r="AJ62" s="115">
        <v>4256.25</v>
      </c>
      <c r="AK62" s="85">
        <v>367137.05614</v>
      </c>
      <c r="AL62" s="115">
        <v>3520</v>
      </c>
      <c r="AM62" s="85">
        <v>331702.00234000001</v>
      </c>
      <c r="AN62" s="115">
        <v>3592</v>
      </c>
      <c r="AO62" s="85">
        <v>366198</v>
      </c>
      <c r="AP62" s="115">
        <v>4050</v>
      </c>
      <c r="AQ62" s="85">
        <v>444739.94491000002</v>
      </c>
      <c r="AR62" s="115">
        <v>3729</v>
      </c>
      <c r="AS62" s="85">
        <v>414876.57075999997</v>
      </c>
      <c r="AT62" s="115">
        <v>3662</v>
      </c>
      <c r="AU62" s="85">
        <v>437229.23407999997</v>
      </c>
      <c r="AV62" s="115">
        <v>3934.875</v>
      </c>
      <c r="AW62" s="85">
        <v>490755.56118999998</v>
      </c>
    </row>
    <row r="63" spans="1:49" ht="15" thickTop="1" x14ac:dyDescent="0.2">
      <c r="A63" s="7" t="s">
        <v>81</v>
      </c>
      <c r="B63" s="35">
        <v>1420.8333333333333</v>
      </c>
      <c r="C63" s="12">
        <v>42046</v>
      </c>
      <c r="D63" s="35">
        <v>1047.9166666666667</v>
      </c>
      <c r="E63" s="12">
        <v>32320</v>
      </c>
      <c r="F63" s="35">
        <v>1255.375</v>
      </c>
      <c r="G63" s="28">
        <v>43736.014299999995</v>
      </c>
      <c r="H63" s="35">
        <v>1397.0416666666667</v>
      </c>
      <c r="I63" s="24">
        <v>51478.31</v>
      </c>
      <c r="J63" s="35">
        <v>1374.1666666666667</v>
      </c>
      <c r="K63" s="32">
        <v>58476.083999999995</v>
      </c>
      <c r="L63" s="35">
        <v>990.75</v>
      </c>
      <c r="M63" s="32">
        <v>50925.870499999997</v>
      </c>
      <c r="N63" s="38">
        <v>953.125</v>
      </c>
      <c r="O63" s="32">
        <v>52491.803000000007</v>
      </c>
      <c r="P63" s="38">
        <v>842.83333333333337</v>
      </c>
      <c r="Q63" s="32">
        <v>51261.27</v>
      </c>
      <c r="R63" s="38">
        <v>906.04166666666663</v>
      </c>
      <c r="S63" s="32">
        <v>56748.237999999998</v>
      </c>
      <c r="T63" s="38">
        <v>2278.6666666666665</v>
      </c>
      <c r="U63" s="32">
        <v>186319.99969999999</v>
      </c>
      <c r="V63" s="88">
        <v>1517.5833333333333</v>
      </c>
      <c r="W63" s="87">
        <v>122874.8958</v>
      </c>
      <c r="X63" s="105">
        <v>1266.125</v>
      </c>
      <c r="Y63" s="32"/>
      <c r="Z63" s="105">
        <v>954.04166666666663</v>
      </c>
      <c r="AA63" s="32"/>
      <c r="AB63" s="105">
        <v>1088.8333333333333</v>
      </c>
      <c r="AC63" s="32"/>
      <c r="AD63" s="105">
        <v>1065.9166666666667</v>
      </c>
      <c r="AE63" s="32"/>
      <c r="AF63" s="105">
        <v>955</v>
      </c>
      <c r="AG63" s="32"/>
      <c r="AH63" s="105">
        <v>943.33333333333337</v>
      </c>
      <c r="AI63" s="32"/>
      <c r="AJ63" s="105">
        <v>759</v>
      </c>
      <c r="AK63" s="32"/>
      <c r="AL63" s="105">
        <v>630</v>
      </c>
      <c r="AM63" s="32"/>
      <c r="AN63" s="105">
        <v>619</v>
      </c>
      <c r="AO63" s="32"/>
      <c r="AP63" s="105">
        <v>733</v>
      </c>
      <c r="AQ63" s="32"/>
      <c r="AR63" s="105">
        <v>668</v>
      </c>
      <c r="AS63" s="32"/>
      <c r="AT63" s="105">
        <v>670</v>
      </c>
      <c r="AU63" s="32"/>
      <c r="AV63" s="105">
        <v>626.41666666666663</v>
      </c>
      <c r="AW63" s="32"/>
    </row>
    <row r="64" spans="1:49" ht="14.25" x14ac:dyDescent="0.2">
      <c r="A64" s="7" t="s">
        <v>17</v>
      </c>
      <c r="B64" s="35">
        <v>1649.6666666666667</v>
      </c>
      <c r="C64" s="12">
        <v>53317</v>
      </c>
      <c r="D64" s="35">
        <v>1368.9166666666667</v>
      </c>
      <c r="E64" s="12">
        <v>48218</v>
      </c>
      <c r="F64" s="35">
        <v>1623.4583333333333</v>
      </c>
      <c r="G64" s="28">
        <v>60394.348099999996</v>
      </c>
      <c r="H64" s="35">
        <v>1970.0416666666667</v>
      </c>
      <c r="I64" s="24">
        <v>77023.81</v>
      </c>
      <c r="J64" s="35">
        <v>1774.2916666666667</v>
      </c>
      <c r="K64" s="32">
        <v>82131.899400000009</v>
      </c>
      <c r="L64" s="35">
        <v>1466.9583333333333</v>
      </c>
      <c r="M64" s="32">
        <v>78066.992600000012</v>
      </c>
      <c r="N64" s="38">
        <v>1346.6666666666667</v>
      </c>
      <c r="O64" s="32">
        <v>79309.729299999992</v>
      </c>
      <c r="P64" s="38">
        <v>1389.625</v>
      </c>
      <c r="Q64" s="32">
        <v>88141.92</v>
      </c>
      <c r="R64" s="38">
        <v>1356.875</v>
      </c>
      <c r="S64" s="32">
        <v>92567.094299999997</v>
      </c>
      <c r="T64" s="38">
        <v>2610.4166666666665</v>
      </c>
      <c r="U64" s="32">
        <v>224488.47039999999</v>
      </c>
      <c r="V64" s="88">
        <v>1930.5833333333333</v>
      </c>
      <c r="W64" s="87">
        <v>160878.49650000001</v>
      </c>
      <c r="X64" s="105">
        <v>1543.625</v>
      </c>
      <c r="Y64" s="32"/>
      <c r="Z64" s="105">
        <v>1215.3333333333333</v>
      </c>
      <c r="AA64" s="32"/>
      <c r="AB64" s="105">
        <v>1384.875</v>
      </c>
      <c r="AC64" s="32"/>
      <c r="AD64" s="105">
        <v>1316.6666666666667</v>
      </c>
      <c r="AE64" s="32"/>
      <c r="AF64" s="105">
        <v>1206</v>
      </c>
      <c r="AG64" s="32"/>
      <c r="AH64" s="105">
        <v>1173.375</v>
      </c>
      <c r="AI64" s="32"/>
      <c r="AJ64" s="105">
        <v>1023.0833333333334</v>
      </c>
      <c r="AK64" s="32"/>
      <c r="AL64" s="105">
        <v>945.33333333333337</v>
      </c>
      <c r="AM64" s="32"/>
      <c r="AN64" s="105">
        <v>928</v>
      </c>
      <c r="AO64" s="32"/>
      <c r="AP64" s="105">
        <v>1033</v>
      </c>
      <c r="AQ64" s="32"/>
      <c r="AR64" s="105">
        <v>904</v>
      </c>
      <c r="AS64" s="32"/>
      <c r="AT64" s="105">
        <v>911</v>
      </c>
      <c r="AU64" s="32"/>
      <c r="AV64" s="105">
        <v>891.54166666666663</v>
      </c>
      <c r="AW64" s="32"/>
    </row>
    <row r="65" spans="1:49" ht="14.25" x14ac:dyDescent="0.2">
      <c r="A65" s="7" t="s">
        <v>36</v>
      </c>
      <c r="B65" s="35">
        <v>959.83333333333337</v>
      </c>
      <c r="C65" s="12">
        <v>30337</v>
      </c>
      <c r="D65" s="35">
        <v>803.5</v>
      </c>
      <c r="E65" s="12">
        <v>26562</v>
      </c>
      <c r="F65" s="35">
        <v>947</v>
      </c>
      <c r="G65" s="28">
        <v>32815.7192</v>
      </c>
      <c r="H65" s="35">
        <v>1133.8333333333333</v>
      </c>
      <c r="I65" s="24">
        <v>41980.76</v>
      </c>
      <c r="J65" s="35">
        <v>1178.0416666666667</v>
      </c>
      <c r="K65" s="32">
        <v>48428.9712</v>
      </c>
      <c r="L65" s="35">
        <v>855.70833333333337</v>
      </c>
      <c r="M65" s="32">
        <v>41871.525000000001</v>
      </c>
      <c r="N65" s="38">
        <v>822.29166666666663</v>
      </c>
      <c r="O65" s="32">
        <v>43487.384999999995</v>
      </c>
      <c r="P65" s="38">
        <v>669.41666666666663</v>
      </c>
      <c r="Q65" s="32">
        <v>40448.06</v>
      </c>
      <c r="R65" s="38">
        <v>696.41666666666663</v>
      </c>
      <c r="S65" s="32">
        <v>44191.1731</v>
      </c>
      <c r="T65" s="38">
        <v>1391.4166666666667</v>
      </c>
      <c r="U65" s="32">
        <v>108949.31660000001</v>
      </c>
      <c r="V65" s="88">
        <v>1033.0416666666667</v>
      </c>
      <c r="W65" s="87">
        <v>82141.511799999993</v>
      </c>
      <c r="X65" s="105">
        <v>863.66666666666663</v>
      </c>
      <c r="Y65" s="32"/>
      <c r="Z65" s="105">
        <v>680.54166666666663</v>
      </c>
      <c r="AA65" s="32"/>
      <c r="AB65" s="105">
        <v>754.04166666666663</v>
      </c>
      <c r="AC65" s="32"/>
      <c r="AD65" s="105">
        <v>741.16666666666663</v>
      </c>
      <c r="AE65" s="32"/>
      <c r="AF65" s="105">
        <v>665</v>
      </c>
      <c r="AG65" s="32"/>
      <c r="AH65" s="105">
        <v>616.08333333333337</v>
      </c>
      <c r="AI65" s="32"/>
      <c r="AJ65" s="105">
        <v>551</v>
      </c>
      <c r="AK65" s="32"/>
      <c r="AL65" s="105">
        <v>435.625</v>
      </c>
      <c r="AM65" s="32"/>
      <c r="AN65" s="105">
        <v>415</v>
      </c>
      <c r="AO65" s="32"/>
      <c r="AP65" s="105">
        <v>540</v>
      </c>
      <c r="AQ65" s="32"/>
      <c r="AR65" s="105">
        <v>462</v>
      </c>
      <c r="AS65" s="32"/>
      <c r="AT65" s="105">
        <v>429</v>
      </c>
      <c r="AU65" s="32"/>
      <c r="AV65" s="105">
        <v>428.79166666666669</v>
      </c>
      <c r="AW65" s="32"/>
    </row>
    <row r="66" spans="1:49" ht="14.25" x14ac:dyDescent="0.2">
      <c r="A66" s="7" t="s">
        <v>55</v>
      </c>
      <c r="B66" s="35">
        <v>2685.5</v>
      </c>
      <c r="C66" s="12">
        <v>80561</v>
      </c>
      <c r="D66" s="35">
        <v>2252.625</v>
      </c>
      <c r="E66" s="12">
        <v>72034</v>
      </c>
      <c r="F66" s="35">
        <v>2663.7083333333335</v>
      </c>
      <c r="G66" s="28">
        <v>90182.608569999997</v>
      </c>
      <c r="H66" s="35">
        <v>2856.0833333333335</v>
      </c>
      <c r="I66" s="24">
        <v>103444.47</v>
      </c>
      <c r="J66" s="35">
        <v>2552.7083333333335</v>
      </c>
      <c r="K66" s="32">
        <v>107934.5543</v>
      </c>
      <c r="L66" s="35">
        <v>2202.6666666666665</v>
      </c>
      <c r="M66" s="32">
        <v>101779.87619999998</v>
      </c>
      <c r="N66" s="38">
        <v>1956.6666666666667</v>
      </c>
      <c r="O66" s="32">
        <v>102070.22399999999</v>
      </c>
      <c r="P66" s="38">
        <v>1723.5833333333333</v>
      </c>
      <c r="Q66" s="32">
        <v>101085.59</v>
      </c>
      <c r="R66" s="38">
        <v>1529.0416666666667</v>
      </c>
      <c r="S66" s="32">
        <v>95374.638800000001</v>
      </c>
      <c r="T66" s="38">
        <v>2562.375</v>
      </c>
      <c r="U66" s="32">
        <v>192418.78270000001</v>
      </c>
      <c r="V66" s="88">
        <v>2359.75</v>
      </c>
      <c r="W66" s="87">
        <v>183108.57920000001</v>
      </c>
      <c r="X66" s="105">
        <v>1993.7916666666667</v>
      </c>
      <c r="Y66" s="32"/>
      <c r="Z66" s="105">
        <v>1549.6666666666667</v>
      </c>
      <c r="AA66" s="32"/>
      <c r="AB66" s="105">
        <v>1651.8333333333333</v>
      </c>
      <c r="AC66" s="32"/>
      <c r="AD66" s="105">
        <v>1559.75</v>
      </c>
      <c r="AE66" s="32"/>
      <c r="AF66" s="105">
        <v>1437</v>
      </c>
      <c r="AG66" s="32"/>
      <c r="AH66" s="105">
        <v>1421.7083333333333</v>
      </c>
      <c r="AI66" s="32"/>
      <c r="AJ66" s="105">
        <v>1166.625</v>
      </c>
      <c r="AK66" s="32"/>
      <c r="AL66" s="105">
        <v>1032.2083333333333</v>
      </c>
      <c r="AM66" s="32"/>
      <c r="AN66" s="105">
        <v>1021</v>
      </c>
      <c r="AO66" s="32"/>
      <c r="AP66" s="105">
        <v>1145</v>
      </c>
      <c r="AQ66" s="32"/>
      <c r="AR66" s="105">
        <v>1011</v>
      </c>
      <c r="AS66" s="32"/>
      <c r="AT66" s="105">
        <v>915</v>
      </c>
      <c r="AU66" s="32"/>
      <c r="AV66" s="105">
        <v>901.29166666666663</v>
      </c>
      <c r="AW66" s="32"/>
    </row>
    <row r="67" spans="1:49" ht="15" thickBot="1" x14ac:dyDescent="0.25">
      <c r="A67" s="7" t="s">
        <v>82</v>
      </c>
      <c r="B67" s="35">
        <v>2246.0833333333335</v>
      </c>
      <c r="C67" s="12">
        <v>68879</v>
      </c>
      <c r="D67" s="35">
        <v>1959.7916666666667</v>
      </c>
      <c r="E67" s="12">
        <v>63370</v>
      </c>
      <c r="F67" s="35">
        <v>2216.4583333333335</v>
      </c>
      <c r="G67" s="29">
        <v>77420.389800000004</v>
      </c>
      <c r="H67" s="35">
        <v>2336</v>
      </c>
      <c r="I67" s="26">
        <v>86984.07</v>
      </c>
      <c r="J67" s="35">
        <v>2111.875</v>
      </c>
      <c r="K67" s="33">
        <v>88788.662899999981</v>
      </c>
      <c r="L67" s="44">
        <v>1625.125</v>
      </c>
      <c r="M67" s="33">
        <v>80724.913400000005</v>
      </c>
      <c r="N67" s="45">
        <v>1577.125</v>
      </c>
      <c r="O67" s="33">
        <v>86433.275500000003</v>
      </c>
      <c r="P67" s="45">
        <v>1391.3333333333333</v>
      </c>
      <c r="Q67" s="33">
        <v>84465</v>
      </c>
      <c r="R67" s="45">
        <v>1336</v>
      </c>
      <c r="S67" s="33">
        <v>87887.082500000004</v>
      </c>
      <c r="T67" s="45">
        <v>2321.7083333333335</v>
      </c>
      <c r="U67" s="33">
        <v>182382.04790000001</v>
      </c>
      <c r="V67" s="92">
        <v>2113.7083333333335</v>
      </c>
      <c r="W67" s="33">
        <v>175111.08929999999</v>
      </c>
      <c r="X67" s="106">
        <v>1692.3333333333333</v>
      </c>
      <c r="Y67" s="33"/>
      <c r="Z67" s="106">
        <v>1329.5416666666667</v>
      </c>
      <c r="AA67" s="33"/>
      <c r="AB67" s="106">
        <v>1452.5833333333333</v>
      </c>
      <c r="AC67" s="33"/>
      <c r="AD67" s="106">
        <v>1463.5</v>
      </c>
      <c r="AE67" s="33"/>
      <c r="AF67" s="106">
        <v>1320</v>
      </c>
      <c r="AG67" s="33"/>
      <c r="AH67" s="106">
        <v>1305.1666666666667</v>
      </c>
      <c r="AI67" s="33"/>
      <c r="AJ67" s="106">
        <v>1265.25</v>
      </c>
      <c r="AK67" s="33"/>
      <c r="AL67" s="106">
        <v>1109.75</v>
      </c>
      <c r="AM67" s="33"/>
      <c r="AN67" s="106">
        <v>1046</v>
      </c>
      <c r="AO67" s="33"/>
      <c r="AP67" s="106">
        <v>1129</v>
      </c>
      <c r="AQ67" s="33"/>
      <c r="AR67" s="106">
        <v>1060</v>
      </c>
      <c r="AS67" s="33"/>
      <c r="AT67" s="106">
        <v>990</v>
      </c>
      <c r="AU67" s="33"/>
      <c r="AV67" s="106">
        <v>936.125</v>
      </c>
      <c r="AW67" s="33"/>
    </row>
    <row r="68" spans="1:49" ht="15.75" thickTop="1" thickBot="1" x14ac:dyDescent="0.25">
      <c r="A68" s="58" t="s">
        <v>83</v>
      </c>
      <c r="B68" s="60">
        <v>8961.9166666666661</v>
      </c>
      <c r="C68" s="59">
        <f>SUM(C63:C67)</f>
        <v>275140</v>
      </c>
      <c r="D68" s="60">
        <v>7432.75</v>
      </c>
      <c r="E68" s="59">
        <f>SUM(E63:E67)</f>
        <v>242504</v>
      </c>
      <c r="F68" s="60">
        <v>8706</v>
      </c>
      <c r="G68" s="61">
        <v>304549.07996999996</v>
      </c>
      <c r="H68" s="60">
        <v>9693</v>
      </c>
      <c r="I68" s="62">
        <f>SUM(I63:I67)</f>
        <v>360911.42</v>
      </c>
      <c r="J68" s="60">
        <v>8991.0833333333339</v>
      </c>
      <c r="K68" s="55">
        <v>385760.17180000001</v>
      </c>
      <c r="L68" s="67">
        <v>7141.208333333333</v>
      </c>
      <c r="M68" s="55">
        <v>353369.1777</v>
      </c>
      <c r="N68" s="68">
        <v>6655.875</v>
      </c>
      <c r="O68" s="55">
        <v>363792.41679999995</v>
      </c>
      <c r="P68" s="68">
        <v>6016.791666666667</v>
      </c>
      <c r="Q68" s="55">
        <v>365401.84</v>
      </c>
      <c r="R68" s="68">
        <v>5824.375</v>
      </c>
      <c r="S68" s="55">
        <v>376768.22670000006</v>
      </c>
      <c r="T68" s="68">
        <v>11164.583333333334</v>
      </c>
      <c r="U68" s="55">
        <v>894558.61730000004</v>
      </c>
      <c r="V68" s="95">
        <v>8954.6666666666661</v>
      </c>
      <c r="W68" s="85">
        <f>SUM(W63:W67)</f>
        <v>724114.57259999996</v>
      </c>
      <c r="X68" s="115">
        <v>7359.541666666667</v>
      </c>
      <c r="Y68" s="85">
        <v>584252</v>
      </c>
      <c r="Z68" s="115">
        <v>5729.125</v>
      </c>
      <c r="AA68" s="85">
        <v>459229.36</v>
      </c>
      <c r="AB68" s="115">
        <v>6332.166666666667</v>
      </c>
      <c r="AC68" s="85">
        <v>509603.9</v>
      </c>
      <c r="AD68" s="115">
        <v>6147</v>
      </c>
      <c r="AE68" s="85">
        <v>478748</v>
      </c>
      <c r="AF68" s="115">
        <v>5583</v>
      </c>
      <c r="AG68" s="85">
        <v>436964.46762000001</v>
      </c>
      <c r="AH68" s="115">
        <v>5459.666666666667</v>
      </c>
      <c r="AI68" s="85">
        <v>436869.77370000002</v>
      </c>
      <c r="AJ68" s="115">
        <v>4764.958333333333</v>
      </c>
      <c r="AK68" s="85">
        <v>412501.35479999997</v>
      </c>
      <c r="AL68" s="115">
        <v>4152.916666666667</v>
      </c>
      <c r="AM68" s="85">
        <v>386661.81783999997</v>
      </c>
      <c r="AN68" s="115">
        <v>4028</v>
      </c>
      <c r="AO68" s="85">
        <v>404204</v>
      </c>
      <c r="AP68" s="115">
        <v>4580</v>
      </c>
      <c r="AQ68" s="85">
        <v>499473.26722000004</v>
      </c>
      <c r="AR68" s="115">
        <v>4105</v>
      </c>
      <c r="AS68" s="85">
        <v>455754.63702999998</v>
      </c>
      <c r="AT68" s="115">
        <v>3915</v>
      </c>
      <c r="AU68" s="85">
        <v>471132.49058000004</v>
      </c>
      <c r="AV68" s="115">
        <v>3784.1666666666665</v>
      </c>
      <c r="AW68" s="85">
        <v>477519.24744000001</v>
      </c>
    </row>
    <row r="69" spans="1:49" ht="15" thickTop="1" x14ac:dyDescent="0.2">
      <c r="A69" s="7" t="s">
        <v>2</v>
      </c>
      <c r="B69" s="35">
        <v>1694.375</v>
      </c>
      <c r="C69" s="12">
        <v>52272</v>
      </c>
      <c r="D69" s="35">
        <v>1450.4583333333333</v>
      </c>
      <c r="E69" s="12">
        <v>46005</v>
      </c>
      <c r="F69" s="35">
        <v>1930.6666666666667</v>
      </c>
      <c r="G69" s="28">
        <v>68347.600000000006</v>
      </c>
      <c r="H69" s="35">
        <v>1935.9583333333333</v>
      </c>
      <c r="I69" s="24">
        <v>72451.960000000006</v>
      </c>
      <c r="J69" s="35">
        <v>1755.7083333333333</v>
      </c>
      <c r="K69" s="32">
        <v>75238.715500000006</v>
      </c>
      <c r="L69" s="35">
        <v>1414.25</v>
      </c>
      <c r="M69" s="32">
        <v>69804.394</v>
      </c>
      <c r="N69" s="38">
        <v>1342.6666666666667</v>
      </c>
      <c r="O69" s="32">
        <v>70232.883000000002</v>
      </c>
      <c r="P69" s="38">
        <v>1335.9166666666667</v>
      </c>
      <c r="Q69" s="32">
        <v>75022.320000000007</v>
      </c>
      <c r="R69" s="38">
        <v>1233.3333333333333</v>
      </c>
      <c r="S69" s="32">
        <v>76121.441099999996</v>
      </c>
      <c r="T69" s="38">
        <v>2359.1666666666665</v>
      </c>
      <c r="U69" s="32">
        <v>192441.1544</v>
      </c>
      <c r="V69" s="88">
        <v>1636.7916666666667</v>
      </c>
      <c r="W69" s="87">
        <v>134205.7121</v>
      </c>
      <c r="X69" s="105">
        <v>1263.1666666666667</v>
      </c>
      <c r="Y69" s="32"/>
      <c r="Z69" s="105">
        <v>1041</v>
      </c>
      <c r="AA69" s="32"/>
      <c r="AB69" s="105">
        <v>1094.5</v>
      </c>
      <c r="AC69" s="32"/>
      <c r="AD69" s="105">
        <v>1089.9166666666667</v>
      </c>
      <c r="AE69" s="32"/>
      <c r="AF69" s="105">
        <v>998</v>
      </c>
      <c r="AG69" s="32"/>
      <c r="AH69" s="105">
        <v>938.66666666666663</v>
      </c>
      <c r="AI69" s="32"/>
      <c r="AJ69" s="105">
        <v>792.5</v>
      </c>
      <c r="AK69" s="32"/>
      <c r="AL69" s="105">
        <v>708.875</v>
      </c>
      <c r="AM69" s="32"/>
      <c r="AN69" s="105">
        <v>678</v>
      </c>
      <c r="AO69" s="32"/>
      <c r="AP69" s="105">
        <v>842</v>
      </c>
      <c r="AQ69" s="32"/>
      <c r="AR69" s="105">
        <v>749</v>
      </c>
      <c r="AS69" s="32"/>
      <c r="AT69" s="105">
        <v>719</v>
      </c>
      <c r="AU69" s="32"/>
      <c r="AV69" s="105">
        <v>783.125</v>
      </c>
      <c r="AW69" s="32"/>
    </row>
    <row r="70" spans="1:49" ht="14.25" x14ac:dyDescent="0.2">
      <c r="A70" s="7" t="s">
        <v>3</v>
      </c>
      <c r="B70" s="35">
        <v>5952.916666666667</v>
      </c>
      <c r="C70" s="12">
        <v>194125</v>
      </c>
      <c r="D70" s="35">
        <v>5350.458333333333</v>
      </c>
      <c r="E70" s="12">
        <v>179026</v>
      </c>
      <c r="F70" s="35">
        <v>6060.958333333333</v>
      </c>
      <c r="G70" s="28">
        <v>220477.28381999998</v>
      </c>
      <c r="H70" s="35">
        <v>6342.166666666667</v>
      </c>
      <c r="I70" s="24">
        <v>245609.33</v>
      </c>
      <c r="J70" s="35">
        <v>5745.666666666667</v>
      </c>
      <c r="K70" s="32">
        <v>255686.26527999999</v>
      </c>
      <c r="L70" s="35">
        <v>4393.791666666667</v>
      </c>
      <c r="M70" s="32">
        <v>228843.45659999998</v>
      </c>
      <c r="N70" s="38">
        <v>4126.375</v>
      </c>
      <c r="O70" s="32">
        <v>233739.28569999998</v>
      </c>
      <c r="P70" s="38">
        <v>3565.2916666666665</v>
      </c>
      <c r="Q70" s="32">
        <v>224222.78</v>
      </c>
      <c r="R70" s="38">
        <v>3375.7916666666665</v>
      </c>
      <c r="S70" s="32">
        <v>236376.5435</v>
      </c>
      <c r="T70" s="38">
        <v>5206.791666666667</v>
      </c>
      <c r="U70" s="32">
        <v>442982.46350000001</v>
      </c>
      <c r="V70" s="88">
        <v>5021.958333333333</v>
      </c>
      <c r="W70" s="87">
        <v>432045.50910000002</v>
      </c>
      <c r="X70" s="105">
        <v>4015.8333333333335</v>
      </c>
      <c r="Y70" s="32"/>
      <c r="Z70" s="105">
        <v>3347.0416666666665</v>
      </c>
      <c r="AA70" s="32"/>
      <c r="AB70" s="105">
        <v>3717.5</v>
      </c>
      <c r="AC70" s="32"/>
      <c r="AD70" s="105">
        <v>3780.0416666666665</v>
      </c>
      <c r="AE70" s="32"/>
      <c r="AF70" s="105">
        <v>3373</v>
      </c>
      <c r="AG70" s="32"/>
      <c r="AH70" s="105">
        <v>3261.875</v>
      </c>
      <c r="AI70" s="32"/>
      <c r="AJ70" s="105">
        <v>3017.9166666666665</v>
      </c>
      <c r="AK70" s="32"/>
      <c r="AL70" s="105">
        <v>2823.4583333333335</v>
      </c>
      <c r="AM70" s="32"/>
      <c r="AN70" s="105">
        <v>2964</v>
      </c>
      <c r="AO70" s="32"/>
      <c r="AP70" s="105">
        <v>3317</v>
      </c>
      <c r="AQ70" s="32"/>
      <c r="AR70" s="105">
        <v>3095</v>
      </c>
      <c r="AS70" s="32"/>
      <c r="AT70" s="105">
        <v>2956</v>
      </c>
      <c r="AU70" s="32"/>
      <c r="AV70" s="105">
        <v>3233.0416666666665</v>
      </c>
      <c r="AW70" s="32"/>
    </row>
    <row r="71" spans="1:49" ht="14.25" x14ac:dyDescent="0.2">
      <c r="A71" s="7" t="s">
        <v>4</v>
      </c>
      <c r="B71" s="35">
        <v>2465.8333333333335</v>
      </c>
      <c r="C71" s="12">
        <v>75611</v>
      </c>
      <c r="D71" s="35">
        <v>2294</v>
      </c>
      <c r="E71" s="12">
        <v>72680</v>
      </c>
      <c r="F71" s="35">
        <v>2745.9583333333335</v>
      </c>
      <c r="G71" s="28">
        <v>91230.165600000008</v>
      </c>
      <c r="H71" s="35">
        <v>2894.75</v>
      </c>
      <c r="I71" s="24">
        <v>104309.49</v>
      </c>
      <c r="J71" s="35">
        <v>2624.0833333333335</v>
      </c>
      <c r="K71" s="32">
        <v>108240.59672</v>
      </c>
      <c r="L71" s="35">
        <v>2065.2083333333335</v>
      </c>
      <c r="M71" s="32">
        <v>100419.91220000001</v>
      </c>
      <c r="N71" s="38">
        <v>1968.5</v>
      </c>
      <c r="O71" s="32">
        <v>104007.34650000001</v>
      </c>
      <c r="P71" s="38">
        <v>1888.5416666666667</v>
      </c>
      <c r="Q71" s="32">
        <v>108316.62</v>
      </c>
      <c r="R71" s="38">
        <v>1759.75</v>
      </c>
      <c r="S71" s="32">
        <v>110748.79975000001</v>
      </c>
      <c r="T71" s="38">
        <v>3100.3333333333335</v>
      </c>
      <c r="U71" s="32">
        <v>248596.87479999999</v>
      </c>
      <c r="V71" s="88">
        <v>3009.5</v>
      </c>
      <c r="W71" s="87">
        <v>246973.93854999999</v>
      </c>
      <c r="X71" s="105">
        <v>2318.9583333333335</v>
      </c>
      <c r="Y71" s="32"/>
      <c r="Z71" s="105">
        <v>1912.7916666666667</v>
      </c>
      <c r="AA71" s="32"/>
      <c r="AB71" s="105">
        <v>2176.125</v>
      </c>
      <c r="AC71" s="32"/>
      <c r="AD71" s="105">
        <v>2249</v>
      </c>
      <c r="AE71" s="32"/>
      <c r="AF71" s="105">
        <v>1904</v>
      </c>
      <c r="AG71" s="32"/>
      <c r="AH71" s="105">
        <v>1897.7083333333333</v>
      </c>
      <c r="AI71" s="32"/>
      <c r="AJ71" s="105">
        <v>1730.8333333333333</v>
      </c>
      <c r="AK71" s="32"/>
      <c r="AL71" s="105">
        <v>1548.3333333333333</v>
      </c>
      <c r="AM71" s="32"/>
      <c r="AN71" s="105">
        <v>1588</v>
      </c>
      <c r="AO71" s="32"/>
      <c r="AP71" s="105">
        <v>1817</v>
      </c>
      <c r="AQ71" s="32"/>
      <c r="AR71" s="105">
        <v>1668</v>
      </c>
      <c r="AS71" s="32"/>
      <c r="AT71" s="105">
        <v>1584</v>
      </c>
      <c r="AU71" s="32"/>
      <c r="AV71" s="105">
        <v>1551.375</v>
      </c>
      <c r="AW71" s="32"/>
    </row>
    <row r="72" spans="1:49" ht="14.25" x14ac:dyDescent="0.2">
      <c r="A72" s="7" t="s">
        <v>6</v>
      </c>
      <c r="B72" s="35">
        <v>2680.1666666666665</v>
      </c>
      <c r="C72" s="12">
        <v>86759</v>
      </c>
      <c r="D72" s="35">
        <v>2395.0416666666665</v>
      </c>
      <c r="E72" s="12">
        <v>80313</v>
      </c>
      <c r="F72" s="35">
        <v>2694.9166666666665</v>
      </c>
      <c r="G72" s="28">
        <v>97291.52635</v>
      </c>
      <c r="H72" s="35">
        <v>2831.0416666666665</v>
      </c>
      <c r="I72" s="24">
        <v>107183.32</v>
      </c>
      <c r="J72" s="35">
        <v>2592.6666666666665</v>
      </c>
      <c r="K72" s="32">
        <v>111654.78409999999</v>
      </c>
      <c r="L72" s="35">
        <v>2110.25</v>
      </c>
      <c r="M72" s="32">
        <v>102094.63740000001</v>
      </c>
      <c r="N72" s="38">
        <v>2064.6666666666665</v>
      </c>
      <c r="O72" s="32">
        <v>108841.4868</v>
      </c>
      <c r="P72" s="38">
        <v>1743.7083333333333</v>
      </c>
      <c r="Q72" s="32">
        <v>100548.01</v>
      </c>
      <c r="R72" s="38">
        <v>1506.0416666666667</v>
      </c>
      <c r="S72" s="32">
        <v>95988.437000000005</v>
      </c>
      <c r="T72" s="38">
        <v>2465.1666666666665</v>
      </c>
      <c r="U72" s="32">
        <v>191675.26500000001</v>
      </c>
      <c r="V72" s="88">
        <v>2354.5</v>
      </c>
      <c r="W72" s="87">
        <v>185500.93100000001</v>
      </c>
      <c r="X72" s="105">
        <v>2037.625</v>
      </c>
      <c r="Y72" s="32"/>
      <c r="Z72" s="105">
        <v>1498.25</v>
      </c>
      <c r="AA72" s="32"/>
      <c r="AB72" s="105">
        <v>1533.8333333333333</v>
      </c>
      <c r="AC72" s="32"/>
      <c r="AD72" s="105">
        <v>1505.7083333333333</v>
      </c>
      <c r="AE72" s="32"/>
      <c r="AF72" s="105">
        <v>1364</v>
      </c>
      <c r="AG72" s="32"/>
      <c r="AH72" s="105">
        <v>1401.9166666666667</v>
      </c>
      <c r="AI72" s="32"/>
      <c r="AJ72" s="105">
        <v>1214.0833333333333</v>
      </c>
      <c r="AK72" s="32"/>
      <c r="AL72" s="105">
        <v>1103.375</v>
      </c>
      <c r="AM72" s="32"/>
      <c r="AN72" s="105">
        <v>1100</v>
      </c>
      <c r="AO72" s="32"/>
      <c r="AP72" s="105">
        <v>1235</v>
      </c>
      <c r="AQ72" s="32"/>
      <c r="AR72" s="105">
        <v>1111</v>
      </c>
      <c r="AS72" s="32"/>
      <c r="AT72" s="105">
        <v>1059</v>
      </c>
      <c r="AU72" s="32"/>
      <c r="AV72" s="105">
        <v>1054.125</v>
      </c>
      <c r="AW72" s="32"/>
    </row>
    <row r="73" spans="1:49" ht="14.25" x14ac:dyDescent="0.2">
      <c r="A73" s="7" t="s">
        <v>11</v>
      </c>
      <c r="B73" s="35">
        <v>4087.125</v>
      </c>
      <c r="C73" s="12">
        <v>124432</v>
      </c>
      <c r="D73" s="35">
        <v>3612.7083333333335</v>
      </c>
      <c r="E73" s="12">
        <v>111279</v>
      </c>
      <c r="F73" s="35">
        <v>3925.6666666666665</v>
      </c>
      <c r="G73" s="28">
        <v>128480.42677999999</v>
      </c>
      <c r="H73" s="35">
        <v>3819.7083333333335</v>
      </c>
      <c r="I73" s="24">
        <v>134414.20000000001</v>
      </c>
      <c r="J73" s="35">
        <v>3487.5416666666665</v>
      </c>
      <c r="K73" s="32">
        <v>143155.43197999999</v>
      </c>
      <c r="L73" s="35">
        <v>2973.2916666666665</v>
      </c>
      <c r="M73" s="32">
        <v>140622.31090000001</v>
      </c>
      <c r="N73" s="38">
        <v>2909.4166666666665</v>
      </c>
      <c r="O73" s="32">
        <v>146812.37580000001</v>
      </c>
      <c r="P73" s="38">
        <v>2613.2916666666665</v>
      </c>
      <c r="Q73" s="32">
        <v>142423.64000000001</v>
      </c>
      <c r="R73" s="38">
        <v>2499.4583333333335</v>
      </c>
      <c r="S73" s="32">
        <v>150066.6134</v>
      </c>
      <c r="T73" s="38">
        <v>3881.0833333333335</v>
      </c>
      <c r="U73" s="32">
        <v>286423.77104999998</v>
      </c>
      <c r="V73" s="88">
        <v>3456.5416666666665</v>
      </c>
      <c r="W73" s="87">
        <v>266039.33159999998</v>
      </c>
      <c r="X73" s="105">
        <v>2726.4166666666665</v>
      </c>
      <c r="Y73" s="32"/>
      <c r="Z73" s="105">
        <v>2066.0416666666665</v>
      </c>
      <c r="AA73" s="32"/>
      <c r="AB73" s="105">
        <v>2293.5</v>
      </c>
      <c r="AC73" s="32"/>
      <c r="AD73" s="105">
        <v>2242.5</v>
      </c>
      <c r="AE73" s="32"/>
      <c r="AF73" s="105">
        <v>2030</v>
      </c>
      <c r="AG73" s="32"/>
      <c r="AH73" s="105">
        <v>2112.2916666666665</v>
      </c>
      <c r="AI73" s="32"/>
      <c r="AJ73" s="105">
        <v>1915.5416666666667</v>
      </c>
      <c r="AK73" s="32"/>
      <c r="AL73" s="105">
        <v>1757.6666666666667</v>
      </c>
      <c r="AM73" s="32"/>
      <c r="AN73" s="105">
        <v>1698</v>
      </c>
      <c r="AO73" s="32"/>
      <c r="AP73" s="105">
        <v>1805</v>
      </c>
      <c r="AQ73" s="32"/>
      <c r="AR73" s="105">
        <v>1688</v>
      </c>
      <c r="AS73" s="32"/>
      <c r="AT73" s="105">
        <v>1603</v>
      </c>
      <c r="AU73" s="32"/>
      <c r="AV73" s="105">
        <v>1628.9583333333333</v>
      </c>
      <c r="AW73" s="32"/>
    </row>
    <row r="74" spans="1:49" ht="14.25" x14ac:dyDescent="0.2">
      <c r="A74" s="7" t="s">
        <v>57</v>
      </c>
      <c r="B74" s="35">
        <v>1455.7083333333333</v>
      </c>
      <c r="C74" s="12">
        <v>47713</v>
      </c>
      <c r="D74" s="35">
        <v>1276.125</v>
      </c>
      <c r="E74" s="12">
        <v>43670</v>
      </c>
      <c r="F74" s="35">
        <v>1436.625</v>
      </c>
      <c r="G74" s="28">
        <v>51500.586600000002</v>
      </c>
      <c r="H74" s="35">
        <v>1603.75</v>
      </c>
      <c r="I74" s="24">
        <v>61973.19</v>
      </c>
      <c r="J74" s="35">
        <v>1510.125</v>
      </c>
      <c r="K74" s="32">
        <v>67094.710900000005</v>
      </c>
      <c r="L74" s="35">
        <v>1220.7083333333333</v>
      </c>
      <c r="M74" s="32">
        <v>61023.037400000001</v>
      </c>
      <c r="N74" s="38">
        <v>1148.4583333333333</v>
      </c>
      <c r="O74" s="32">
        <v>62690.480999999992</v>
      </c>
      <c r="P74" s="38">
        <v>911.33333333333337</v>
      </c>
      <c r="Q74" s="32">
        <v>53962.91</v>
      </c>
      <c r="R74" s="38">
        <v>852.04166666666663</v>
      </c>
      <c r="S74" s="32">
        <v>55435.911399999997</v>
      </c>
      <c r="T74" s="38">
        <v>1535.8333333333333</v>
      </c>
      <c r="U74" s="32">
        <v>120165.52965</v>
      </c>
      <c r="V74" s="88">
        <v>1392.25</v>
      </c>
      <c r="W74" s="87">
        <v>109779.90525</v>
      </c>
      <c r="X74" s="105">
        <v>1204.7083333333333</v>
      </c>
      <c r="Y74" s="32"/>
      <c r="Z74" s="105">
        <v>923.20833333333337</v>
      </c>
      <c r="AA74" s="32"/>
      <c r="AB74" s="105">
        <v>968.04166666666663</v>
      </c>
      <c r="AC74" s="32"/>
      <c r="AD74" s="105">
        <v>960.08333333333337</v>
      </c>
      <c r="AE74" s="32"/>
      <c r="AF74" s="105">
        <v>843</v>
      </c>
      <c r="AG74" s="32"/>
      <c r="AH74" s="105">
        <v>774.125</v>
      </c>
      <c r="AI74" s="32"/>
      <c r="AJ74" s="105">
        <v>689.41666666666663</v>
      </c>
      <c r="AK74" s="32"/>
      <c r="AL74" s="105">
        <v>552.41666666666663</v>
      </c>
      <c r="AM74" s="32"/>
      <c r="AN74" s="105">
        <v>538</v>
      </c>
      <c r="AO74" s="32"/>
      <c r="AP74" s="105">
        <v>638</v>
      </c>
      <c r="AQ74" s="32"/>
      <c r="AR74" s="105">
        <v>594</v>
      </c>
      <c r="AS74" s="32"/>
      <c r="AT74" s="105">
        <v>565</v>
      </c>
      <c r="AU74" s="32"/>
      <c r="AV74" s="105">
        <v>615.5</v>
      </c>
      <c r="AW74" s="32"/>
    </row>
    <row r="75" spans="1:49" ht="15" thickBot="1" x14ac:dyDescent="0.25">
      <c r="A75" s="7" t="s">
        <v>59</v>
      </c>
      <c r="B75" s="35">
        <v>2702.8333333333335</v>
      </c>
      <c r="C75" s="12">
        <v>85390</v>
      </c>
      <c r="D75" s="35">
        <v>2453.2083333333335</v>
      </c>
      <c r="E75" s="12">
        <v>80265</v>
      </c>
      <c r="F75" s="35">
        <v>2828.0833333333335</v>
      </c>
      <c r="G75" s="29">
        <v>99105.392400000012</v>
      </c>
      <c r="H75" s="35">
        <v>3048.0833333333335</v>
      </c>
      <c r="I75" s="26">
        <v>115298.58</v>
      </c>
      <c r="J75" s="44">
        <v>2676.375</v>
      </c>
      <c r="K75" s="33">
        <v>116390.50570000001</v>
      </c>
      <c r="L75" s="44">
        <v>2496.25</v>
      </c>
      <c r="M75" s="33">
        <v>119787.19950000002</v>
      </c>
      <c r="N75" s="45">
        <v>2442.625</v>
      </c>
      <c r="O75" s="33">
        <v>127393.8395</v>
      </c>
      <c r="P75" s="45">
        <v>2257.875</v>
      </c>
      <c r="Q75" s="33">
        <v>128828.54</v>
      </c>
      <c r="R75" s="45">
        <v>2025.0416666666667</v>
      </c>
      <c r="S75" s="33">
        <v>125571.8443</v>
      </c>
      <c r="T75" s="45">
        <v>2977.625</v>
      </c>
      <c r="U75" s="33">
        <v>221927.9135</v>
      </c>
      <c r="V75" s="92">
        <v>2767.7916666666665</v>
      </c>
      <c r="W75" s="33">
        <v>211092.77095000001</v>
      </c>
      <c r="X75" s="106">
        <v>2519.25</v>
      </c>
      <c r="Y75" s="33"/>
      <c r="Z75" s="106">
        <v>1836.1666666666667</v>
      </c>
      <c r="AA75" s="33"/>
      <c r="AB75" s="106">
        <v>1824.2083333333333</v>
      </c>
      <c r="AC75" s="33"/>
      <c r="AD75" s="106">
        <v>1942.625</v>
      </c>
      <c r="AE75" s="33"/>
      <c r="AF75" s="106">
        <v>1853</v>
      </c>
      <c r="AG75" s="33"/>
      <c r="AH75" s="106">
        <v>1808</v>
      </c>
      <c r="AI75" s="33"/>
      <c r="AJ75" s="106">
        <v>1648.875</v>
      </c>
      <c r="AK75" s="33"/>
      <c r="AL75" s="106">
        <v>1564.25</v>
      </c>
      <c r="AM75" s="33"/>
      <c r="AN75" s="106">
        <v>1532</v>
      </c>
      <c r="AO75" s="33"/>
      <c r="AP75" s="106">
        <v>1735</v>
      </c>
      <c r="AQ75" s="33"/>
      <c r="AR75" s="106">
        <v>1455</v>
      </c>
      <c r="AS75" s="33"/>
      <c r="AT75" s="106">
        <v>1441</v>
      </c>
      <c r="AU75" s="33"/>
      <c r="AV75" s="106">
        <v>1419.9166666666667</v>
      </c>
      <c r="AW75" s="33"/>
    </row>
    <row r="76" spans="1:49" ht="15.75" thickTop="1" thickBot="1" x14ac:dyDescent="0.25">
      <c r="A76" s="58" t="s">
        <v>84</v>
      </c>
      <c r="B76" s="60">
        <v>21038.958333333332</v>
      </c>
      <c r="C76" s="59">
        <f>SUM(C69:C75)</f>
        <v>666302</v>
      </c>
      <c r="D76" s="60">
        <v>18832</v>
      </c>
      <c r="E76" s="59">
        <f>SUM(E69:E75)</f>
        <v>613238</v>
      </c>
      <c r="F76" s="60">
        <v>21622.875</v>
      </c>
      <c r="G76" s="61">
        <v>756432.98155000003</v>
      </c>
      <c r="H76" s="60">
        <v>22475.458333333332</v>
      </c>
      <c r="I76" s="62">
        <f>SUM(I69:I75)</f>
        <v>841240.07</v>
      </c>
      <c r="J76" s="67">
        <v>20392.166666666668</v>
      </c>
      <c r="K76" s="55">
        <v>877461.01017999987</v>
      </c>
      <c r="L76" s="67">
        <v>16673.75</v>
      </c>
      <c r="M76" s="55">
        <v>822594.94800000009</v>
      </c>
      <c r="N76" s="68">
        <v>16002.708333333334</v>
      </c>
      <c r="O76" s="55">
        <v>853717.69830000005</v>
      </c>
      <c r="P76" s="68">
        <v>14315.958333333334</v>
      </c>
      <c r="Q76" s="55">
        <v>833324.82</v>
      </c>
      <c r="R76" s="68">
        <v>13251.458333333334</v>
      </c>
      <c r="S76" s="55">
        <v>850309.59045000002</v>
      </c>
      <c r="T76" s="68">
        <v>21526</v>
      </c>
      <c r="U76" s="55">
        <v>1704212.9719</v>
      </c>
      <c r="V76" s="95">
        <v>19639.333333333332</v>
      </c>
      <c r="W76" s="85">
        <f>SUM(W69:W75)</f>
        <v>1585638.09855</v>
      </c>
      <c r="X76" s="115">
        <v>16085.958333333334</v>
      </c>
      <c r="Y76" s="85">
        <v>1244709</v>
      </c>
      <c r="Z76" s="115">
        <v>12624.5</v>
      </c>
      <c r="AA76" s="85">
        <v>1052518.6499999999</v>
      </c>
      <c r="AB76" s="115">
        <v>13607.708333333334</v>
      </c>
      <c r="AC76" s="85">
        <v>1110482.33</v>
      </c>
      <c r="AD76" s="115">
        <v>13769.875</v>
      </c>
      <c r="AE76" s="85">
        <v>1080654</v>
      </c>
      <c r="AF76" s="115">
        <v>12366</v>
      </c>
      <c r="AG76" s="85">
        <v>995471.27627999999</v>
      </c>
      <c r="AH76" s="115">
        <v>12194.583333333334</v>
      </c>
      <c r="AI76" s="85">
        <v>1012986.15447</v>
      </c>
      <c r="AJ76" s="115">
        <v>11009.166666666666</v>
      </c>
      <c r="AK76" s="85">
        <v>967183.61511999997</v>
      </c>
      <c r="AL76" s="115">
        <v>10058.375</v>
      </c>
      <c r="AM76" s="85">
        <v>969748.02066000004</v>
      </c>
      <c r="AN76" s="115">
        <v>10099</v>
      </c>
      <c r="AO76" s="85">
        <v>1053437</v>
      </c>
      <c r="AP76" s="115">
        <v>11389</v>
      </c>
      <c r="AQ76" s="85">
        <v>1307744.3283000002</v>
      </c>
      <c r="AR76" s="115">
        <v>10359</v>
      </c>
      <c r="AS76" s="85">
        <v>1195627.9699600001</v>
      </c>
      <c r="AT76" s="115">
        <v>9926</v>
      </c>
      <c r="AU76" s="85">
        <v>1237301.2591600001</v>
      </c>
      <c r="AV76" s="115">
        <v>10286.041666666666</v>
      </c>
      <c r="AW76" s="85">
        <v>1364837.7390099999</v>
      </c>
    </row>
    <row r="77" spans="1:49" ht="15" thickTop="1" x14ac:dyDescent="0.2">
      <c r="A77" s="7" t="s">
        <v>15</v>
      </c>
      <c r="B77" s="35">
        <v>1153.4166666666667</v>
      </c>
      <c r="C77" s="12">
        <v>34793</v>
      </c>
      <c r="D77" s="35">
        <v>1051.4166666666667</v>
      </c>
      <c r="E77" s="12">
        <v>33986</v>
      </c>
      <c r="F77" s="35">
        <v>1180.0833333333333</v>
      </c>
      <c r="G77" s="28">
        <v>40139.970200000003</v>
      </c>
      <c r="H77" s="35">
        <v>1199.9583333333333</v>
      </c>
      <c r="I77" s="24">
        <v>43142.400000000001</v>
      </c>
      <c r="J77" s="35">
        <v>1130.2916666666667</v>
      </c>
      <c r="K77" s="32">
        <v>47388.376200000013</v>
      </c>
      <c r="L77" s="35">
        <v>1068.2916666666667</v>
      </c>
      <c r="M77" s="32">
        <v>48489.049800000001</v>
      </c>
      <c r="N77" s="38">
        <v>951.875</v>
      </c>
      <c r="O77" s="32">
        <v>46480.662099999987</v>
      </c>
      <c r="P77" s="38">
        <v>863.25</v>
      </c>
      <c r="Q77" s="32">
        <v>47143.78</v>
      </c>
      <c r="R77" s="38">
        <v>792.79166666666663</v>
      </c>
      <c r="S77" s="32">
        <v>45352.785100000001</v>
      </c>
      <c r="T77" s="38">
        <v>1138.1666666666667</v>
      </c>
      <c r="U77" s="32">
        <v>80499.984299999996</v>
      </c>
      <c r="V77" s="88">
        <v>1305.9166666666667</v>
      </c>
      <c r="W77" s="87">
        <v>98797.592000000004</v>
      </c>
      <c r="X77" s="105">
        <v>985.70833333333337</v>
      </c>
      <c r="Y77" s="32"/>
      <c r="Z77" s="105">
        <v>702.33333333333337</v>
      </c>
      <c r="AA77" s="32"/>
      <c r="AB77" s="105">
        <v>809.29166666666663</v>
      </c>
      <c r="AC77" s="32"/>
      <c r="AD77" s="105">
        <v>812.125</v>
      </c>
      <c r="AE77" s="32"/>
      <c r="AF77" s="105">
        <v>727</v>
      </c>
      <c r="AG77" s="32"/>
      <c r="AH77" s="105">
        <v>712.83333333333337</v>
      </c>
      <c r="AI77" s="32"/>
      <c r="AJ77" s="105">
        <v>678.25</v>
      </c>
      <c r="AK77" s="32"/>
      <c r="AL77" s="105">
        <v>570.125</v>
      </c>
      <c r="AM77" s="32"/>
      <c r="AN77" s="105">
        <v>484</v>
      </c>
      <c r="AO77" s="32"/>
      <c r="AP77" s="105">
        <v>543</v>
      </c>
      <c r="AQ77" s="32"/>
      <c r="AR77" s="105">
        <v>479</v>
      </c>
      <c r="AS77" s="32"/>
      <c r="AT77" s="105">
        <v>436</v>
      </c>
      <c r="AU77" s="32"/>
      <c r="AV77" s="105">
        <v>417</v>
      </c>
      <c r="AW77" s="32"/>
    </row>
    <row r="78" spans="1:49" ht="14.25" x14ac:dyDescent="0.2">
      <c r="A78" s="7" t="s">
        <v>33</v>
      </c>
      <c r="B78" s="35">
        <v>5114.25</v>
      </c>
      <c r="C78" s="12">
        <v>161322</v>
      </c>
      <c r="D78" s="35">
        <v>4435.041666666667</v>
      </c>
      <c r="E78" s="12">
        <v>147834</v>
      </c>
      <c r="F78" s="35">
        <v>4676.916666666667</v>
      </c>
      <c r="G78" s="28">
        <v>159970.64190000002</v>
      </c>
      <c r="H78" s="35">
        <v>4759.375</v>
      </c>
      <c r="I78" s="24">
        <v>175249.02</v>
      </c>
      <c r="J78" s="35">
        <v>4104.541666666667</v>
      </c>
      <c r="K78" s="32">
        <v>173634.79060000001</v>
      </c>
      <c r="L78" s="35">
        <v>3487.7916666666665</v>
      </c>
      <c r="M78" s="32">
        <v>171891.84550000002</v>
      </c>
      <c r="N78" s="38">
        <v>3340.0416666666665</v>
      </c>
      <c r="O78" s="32">
        <v>171525.37659999999</v>
      </c>
      <c r="P78" s="38">
        <v>2792.875</v>
      </c>
      <c r="Q78" s="32">
        <v>157074.31</v>
      </c>
      <c r="R78" s="38">
        <v>2685</v>
      </c>
      <c r="S78" s="32">
        <v>165338.02575</v>
      </c>
      <c r="T78" s="38">
        <v>5589.666666666667</v>
      </c>
      <c r="U78" s="32">
        <v>450848.13760000002</v>
      </c>
      <c r="V78" s="88">
        <v>4081.5833333333335</v>
      </c>
      <c r="W78" s="87">
        <v>323409.2402</v>
      </c>
      <c r="X78" s="105">
        <v>3160.5416666666665</v>
      </c>
      <c r="Y78" s="32"/>
      <c r="Z78" s="105">
        <v>2503.625</v>
      </c>
      <c r="AA78" s="32"/>
      <c r="AB78" s="105">
        <v>2885.3333333333335</v>
      </c>
      <c r="AC78" s="32"/>
      <c r="AD78" s="105">
        <v>2779.8333333333335</v>
      </c>
      <c r="AE78" s="32"/>
      <c r="AF78" s="105">
        <v>2495</v>
      </c>
      <c r="AG78" s="32"/>
      <c r="AH78" s="105">
        <v>2354.25</v>
      </c>
      <c r="AI78" s="32"/>
      <c r="AJ78" s="105">
        <v>2068.125</v>
      </c>
      <c r="AK78" s="32"/>
      <c r="AL78" s="105">
        <v>1709.5416666666667</v>
      </c>
      <c r="AM78" s="32"/>
      <c r="AN78" s="105">
        <v>1634</v>
      </c>
      <c r="AO78" s="32"/>
      <c r="AP78" s="105">
        <v>1900</v>
      </c>
      <c r="AQ78" s="32"/>
      <c r="AR78" s="105">
        <v>1883</v>
      </c>
      <c r="AS78" s="32"/>
      <c r="AT78" s="105">
        <v>1673</v>
      </c>
      <c r="AU78" s="32"/>
      <c r="AV78" s="105">
        <v>1777.875</v>
      </c>
      <c r="AW78" s="32"/>
    </row>
    <row r="79" spans="1:49" ht="14.25" x14ac:dyDescent="0.2">
      <c r="A79" s="7" t="s">
        <v>41</v>
      </c>
      <c r="B79" s="35">
        <v>2054.7916666666665</v>
      </c>
      <c r="C79" s="12">
        <v>64351</v>
      </c>
      <c r="D79" s="35">
        <v>1695.0416666666667</v>
      </c>
      <c r="E79" s="12">
        <v>55705</v>
      </c>
      <c r="F79" s="35">
        <v>1811.875</v>
      </c>
      <c r="G79" s="28">
        <v>62203.303000000007</v>
      </c>
      <c r="H79" s="35">
        <v>1927.125</v>
      </c>
      <c r="I79" s="24">
        <v>69132.23</v>
      </c>
      <c r="J79" s="35">
        <v>1810.3333333333333</v>
      </c>
      <c r="K79" s="32">
        <v>75574.366569999998</v>
      </c>
      <c r="L79" s="35">
        <v>1290</v>
      </c>
      <c r="M79" s="32">
        <v>58611.188599999994</v>
      </c>
      <c r="N79" s="38">
        <v>1145.9166666666667</v>
      </c>
      <c r="O79" s="32">
        <v>56074.885999999999</v>
      </c>
      <c r="P79" s="38">
        <v>868.79166666666663</v>
      </c>
      <c r="Q79" s="32">
        <v>46196.95</v>
      </c>
      <c r="R79" s="38">
        <v>864.08333333333337</v>
      </c>
      <c r="S79" s="32">
        <v>47436.726600000002</v>
      </c>
      <c r="T79" s="38">
        <v>2017.375</v>
      </c>
      <c r="U79" s="32">
        <v>140233.37040000001</v>
      </c>
      <c r="V79" s="88">
        <v>1900.5416666666667</v>
      </c>
      <c r="W79" s="87">
        <v>139024.71176999999</v>
      </c>
      <c r="X79" s="105">
        <v>1387.5833333333333</v>
      </c>
      <c r="Y79" s="32"/>
      <c r="Z79" s="105">
        <v>1016.9583333333334</v>
      </c>
      <c r="AA79" s="32"/>
      <c r="AB79" s="105">
        <v>1173.2083333333333</v>
      </c>
      <c r="AC79" s="32"/>
      <c r="AD79" s="105">
        <v>1136.125</v>
      </c>
      <c r="AE79" s="32"/>
      <c r="AF79" s="105">
        <v>903</v>
      </c>
      <c r="AG79" s="32"/>
      <c r="AH79" s="105">
        <v>871.16666666666663</v>
      </c>
      <c r="AI79" s="32"/>
      <c r="AJ79" s="105">
        <v>690.25</v>
      </c>
      <c r="AK79" s="32"/>
      <c r="AL79" s="105">
        <v>566.04166666666663</v>
      </c>
      <c r="AM79" s="32"/>
      <c r="AN79" s="105">
        <v>515</v>
      </c>
      <c r="AO79" s="32"/>
      <c r="AP79" s="105">
        <v>611</v>
      </c>
      <c r="AQ79" s="32"/>
      <c r="AR79" s="105">
        <v>559</v>
      </c>
      <c r="AS79" s="32"/>
      <c r="AT79" s="105">
        <v>572</v>
      </c>
      <c r="AU79" s="32"/>
      <c r="AV79" s="105">
        <v>563.375</v>
      </c>
      <c r="AW79" s="32"/>
    </row>
    <row r="80" spans="1:49" ht="14.25" x14ac:dyDescent="0.2">
      <c r="A80" s="7" t="s">
        <v>42</v>
      </c>
      <c r="B80" s="35">
        <v>2938.3333333333335</v>
      </c>
      <c r="C80" s="12">
        <v>92868</v>
      </c>
      <c r="D80" s="35">
        <v>2366.7083333333335</v>
      </c>
      <c r="E80" s="12">
        <v>78844</v>
      </c>
      <c r="F80" s="35">
        <v>2604.125</v>
      </c>
      <c r="G80" s="28">
        <v>89349.554400000008</v>
      </c>
      <c r="H80" s="35">
        <v>2832.4583333333335</v>
      </c>
      <c r="I80" s="24">
        <v>103951.87</v>
      </c>
      <c r="J80" s="35">
        <v>2578.75</v>
      </c>
      <c r="K80" s="32">
        <v>117295.6695</v>
      </c>
      <c r="L80" s="35">
        <v>2117.9583333333335</v>
      </c>
      <c r="M80" s="32">
        <v>110850.33700000001</v>
      </c>
      <c r="N80" s="38">
        <v>1922.625</v>
      </c>
      <c r="O80" s="32">
        <v>106403.03399999999</v>
      </c>
      <c r="P80" s="38">
        <v>1635.2916666666667</v>
      </c>
      <c r="Q80" s="32">
        <v>99105.94</v>
      </c>
      <c r="R80" s="38">
        <v>1491.25</v>
      </c>
      <c r="S80" s="32">
        <v>97853.265499999994</v>
      </c>
      <c r="T80" s="38">
        <v>2703.7083333333335</v>
      </c>
      <c r="U80" s="32">
        <v>210158.57699999999</v>
      </c>
      <c r="V80" s="88">
        <v>2305.875</v>
      </c>
      <c r="W80" s="87">
        <v>188533.40729999999</v>
      </c>
      <c r="X80" s="105">
        <v>1832</v>
      </c>
      <c r="Y80" s="32"/>
      <c r="Z80" s="105">
        <v>1417.6666666666667</v>
      </c>
      <c r="AA80" s="32"/>
      <c r="AB80" s="105">
        <v>1588.375</v>
      </c>
      <c r="AC80" s="32"/>
      <c r="AD80" s="105">
        <v>1704.7916666666667</v>
      </c>
      <c r="AE80" s="32"/>
      <c r="AF80" s="105">
        <v>1408</v>
      </c>
      <c r="AG80" s="32"/>
      <c r="AH80" s="105">
        <v>1354.0833333333333</v>
      </c>
      <c r="AI80" s="32"/>
      <c r="AJ80" s="105">
        <v>1208.5</v>
      </c>
      <c r="AK80" s="32"/>
      <c r="AL80" s="105">
        <v>1022.25</v>
      </c>
      <c r="AM80" s="32"/>
      <c r="AN80" s="105">
        <v>947</v>
      </c>
      <c r="AO80" s="32"/>
      <c r="AP80" s="105">
        <v>1078</v>
      </c>
      <c r="AQ80" s="32"/>
      <c r="AR80" s="105">
        <v>1109</v>
      </c>
      <c r="AS80" s="32"/>
      <c r="AT80" s="105">
        <v>993</v>
      </c>
      <c r="AU80" s="32"/>
      <c r="AV80" s="105">
        <v>975.08333333333337</v>
      </c>
      <c r="AW80" s="32"/>
    </row>
    <row r="81" spans="1:159" ht="15" thickBot="1" x14ac:dyDescent="0.25">
      <c r="A81" s="7" t="s">
        <v>50</v>
      </c>
      <c r="B81" s="35">
        <v>2839.8333333333335</v>
      </c>
      <c r="C81" s="12">
        <v>83569</v>
      </c>
      <c r="D81" s="35">
        <v>2719.7916666666665</v>
      </c>
      <c r="E81" s="12">
        <v>82776</v>
      </c>
      <c r="F81" s="35">
        <v>2679.4583333333335</v>
      </c>
      <c r="G81" s="29">
        <v>85737.273050000003</v>
      </c>
      <c r="H81" s="35">
        <v>2682.0833333333335</v>
      </c>
      <c r="I81" s="26">
        <v>92366</v>
      </c>
      <c r="J81" s="44">
        <v>2481.8333333333335</v>
      </c>
      <c r="K81" s="33">
        <v>97432.940700000006</v>
      </c>
      <c r="L81" s="44">
        <v>2133.4583333333335</v>
      </c>
      <c r="M81" s="33">
        <v>97791.103500000012</v>
      </c>
      <c r="N81" s="45">
        <v>1981.8333333333333</v>
      </c>
      <c r="O81" s="33">
        <v>100592.7644</v>
      </c>
      <c r="P81" s="45">
        <v>1607.1666666666667</v>
      </c>
      <c r="Q81" s="33">
        <v>90599.97</v>
      </c>
      <c r="R81" s="45">
        <v>1561.4166666666667</v>
      </c>
      <c r="S81" s="33">
        <v>94685.5821</v>
      </c>
      <c r="T81" s="45">
        <v>3456.25</v>
      </c>
      <c r="U81" s="33">
        <v>270666.90889999998</v>
      </c>
      <c r="V81" s="92">
        <v>2334.125</v>
      </c>
      <c r="W81" s="33">
        <v>181395.2077</v>
      </c>
      <c r="X81" s="106">
        <v>1930.9166666666667</v>
      </c>
      <c r="Y81" s="33"/>
      <c r="Z81" s="106">
        <v>1567.125</v>
      </c>
      <c r="AA81" s="33"/>
      <c r="AB81" s="106">
        <v>1743.875</v>
      </c>
      <c r="AC81" s="33"/>
      <c r="AD81" s="106">
        <v>1606.25</v>
      </c>
      <c r="AE81" s="33"/>
      <c r="AF81" s="106">
        <v>1291</v>
      </c>
      <c r="AG81" s="33"/>
      <c r="AH81" s="106">
        <v>1416.7083333333333</v>
      </c>
      <c r="AI81" s="33"/>
      <c r="AJ81" s="106">
        <v>1271.0416666666667</v>
      </c>
      <c r="AK81" s="33"/>
      <c r="AL81" s="106">
        <v>1129.75</v>
      </c>
      <c r="AM81" s="33"/>
      <c r="AN81" s="106">
        <v>1080</v>
      </c>
      <c r="AO81" s="33"/>
      <c r="AP81" s="106">
        <v>1158</v>
      </c>
      <c r="AQ81" s="33"/>
      <c r="AR81" s="106">
        <v>1076</v>
      </c>
      <c r="AS81" s="33"/>
      <c r="AT81" s="106">
        <v>968</v>
      </c>
      <c r="AU81" s="33"/>
      <c r="AV81" s="106">
        <v>1025.375</v>
      </c>
      <c r="AW81" s="33"/>
    </row>
    <row r="82" spans="1:159" ht="15.75" thickTop="1" thickBot="1" x14ac:dyDescent="0.25">
      <c r="A82" s="58" t="s">
        <v>85</v>
      </c>
      <c r="B82" s="60">
        <v>14100.625</v>
      </c>
      <c r="C82" s="59">
        <f>SUM(C77:C81)</f>
        <v>436903</v>
      </c>
      <c r="D82" s="60">
        <v>12268</v>
      </c>
      <c r="E82" s="59">
        <f>SUM(E77:E81)</f>
        <v>399145</v>
      </c>
      <c r="F82" s="60">
        <v>12952.458333333334</v>
      </c>
      <c r="G82" s="61">
        <v>437400.74255000008</v>
      </c>
      <c r="H82" s="60">
        <v>13401</v>
      </c>
      <c r="I82" s="62">
        <f>SUM(I77:I81)</f>
        <v>483841.51999999996</v>
      </c>
      <c r="J82" s="64">
        <v>12105.75</v>
      </c>
      <c r="K82" s="55">
        <v>511326.14357000007</v>
      </c>
      <c r="L82" s="67">
        <v>10097.5</v>
      </c>
      <c r="M82" s="55">
        <v>487633.52440000005</v>
      </c>
      <c r="N82" s="68">
        <v>9342.2916666666661</v>
      </c>
      <c r="O82" s="55">
        <v>481076.72309999994</v>
      </c>
      <c r="P82" s="68">
        <v>7767.375</v>
      </c>
      <c r="Q82" s="55">
        <v>440120.95</v>
      </c>
      <c r="R82" s="68">
        <v>7394.541666666667</v>
      </c>
      <c r="S82" s="55">
        <v>450666.38504999998</v>
      </c>
      <c r="T82" s="68">
        <v>14905.166666666666</v>
      </c>
      <c r="U82" s="55">
        <v>1152406.9782</v>
      </c>
      <c r="V82" s="95">
        <v>11928.041666666666</v>
      </c>
      <c r="W82" s="85">
        <f>SUM(W77:W81)</f>
        <v>931160.15896999999</v>
      </c>
      <c r="X82" s="107">
        <v>9296.75</v>
      </c>
      <c r="Y82" s="91">
        <v>698253</v>
      </c>
      <c r="Z82" s="107">
        <v>7207.708333333333</v>
      </c>
      <c r="AA82" s="91">
        <v>571155.93000000005</v>
      </c>
      <c r="AB82" s="107">
        <v>8200.0833333333339</v>
      </c>
      <c r="AC82" s="91">
        <v>641830.41</v>
      </c>
      <c r="AD82" s="107">
        <v>8039.125</v>
      </c>
      <c r="AE82" s="91">
        <v>602142</v>
      </c>
      <c r="AF82" s="107">
        <v>6825</v>
      </c>
      <c r="AG82" s="91">
        <v>512910.21029999998</v>
      </c>
      <c r="AH82" s="107">
        <v>6709.041666666667</v>
      </c>
      <c r="AI82" s="91">
        <v>521180.70870000002</v>
      </c>
      <c r="AJ82" s="107">
        <v>5916.166666666667</v>
      </c>
      <c r="AK82" s="91">
        <v>492542.33432000002</v>
      </c>
      <c r="AL82" s="107">
        <v>4997.708333333333</v>
      </c>
      <c r="AM82" s="91">
        <v>458785.15668999997</v>
      </c>
      <c r="AN82" s="107">
        <v>4659</v>
      </c>
      <c r="AO82" s="91">
        <v>458941</v>
      </c>
      <c r="AP82" s="107">
        <v>5291</v>
      </c>
      <c r="AQ82" s="91">
        <v>574533.15207000007</v>
      </c>
      <c r="AR82" s="107">
        <v>5105</v>
      </c>
      <c r="AS82" s="91">
        <v>558025.31016000011</v>
      </c>
      <c r="AT82" s="107">
        <v>4643</v>
      </c>
      <c r="AU82" s="91">
        <v>538412.92434999999</v>
      </c>
      <c r="AV82" s="107">
        <v>4758.708333333333</v>
      </c>
      <c r="AW82" s="91">
        <v>592823.41437999997</v>
      </c>
    </row>
    <row r="83" spans="1:159" ht="22.5" customHeight="1" thickTop="1" x14ac:dyDescent="0.2">
      <c r="A83" s="7" t="s">
        <v>23</v>
      </c>
      <c r="B83" s="35">
        <v>2193.1666666666665</v>
      </c>
      <c r="C83" s="12">
        <v>68542</v>
      </c>
      <c r="D83" s="35">
        <v>1917.6666666666667</v>
      </c>
      <c r="E83" s="12">
        <v>61547</v>
      </c>
      <c r="F83" s="35">
        <v>2023.9166666666667</v>
      </c>
      <c r="G83" s="28">
        <v>69045.04720999999</v>
      </c>
      <c r="H83" s="35">
        <v>2224.4166666666665</v>
      </c>
      <c r="I83" s="24">
        <v>80257.37</v>
      </c>
      <c r="J83" s="35">
        <v>2101.375</v>
      </c>
      <c r="K83" s="32">
        <v>85335.691500000001</v>
      </c>
      <c r="L83" s="35">
        <v>1752.375</v>
      </c>
      <c r="M83" s="32">
        <v>81101.610499999995</v>
      </c>
      <c r="N83" s="38">
        <v>1602.4166666666667</v>
      </c>
      <c r="O83" s="32">
        <v>83024.513960000011</v>
      </c>
      <c r="P83" s="38">
        <v>1344.9166666666667</v>
      </c>
      <c r="Q83" s="32">
        <v>76983.960000000006</v>
      </c>
      <c r="R83" s="38">
        <v>1265.0416666666667</v>
      </c>
      <c r="S83" s="32">
        <v>75089.186499999996</v>
      </c>
      <c r="T83" s="38">
        <v>2283.9583333333335</v>
      </c>
      <c r="U83" s="32">
        <v>167992.61744999999</v>
      </c>
      <c r="V83" s="88">
        <v>1896.7083333333333</v>
      </c>
      <c r="W83" s="87">
        <v>145685.4069</v>
      </c>
      <c r="X83" s="105">
        <v>1533.0833333333333</v>
      </c>
      <c r="Y83" s="32"/>
      <c r="Z83" s="105">
        <v>1166.875</v>
      </c>
      <c r="AA83" s="32"/>
      <c r="AB83" s="105">
        <v>1258.1666666666667</v>
      </c>
      <c r="AC83" s="32"/>
      <c r="AD83" s="105">
        <v>1302.375</v>
      </c>
      <c r="AE83" s="32"/>
      <c r="AF83" s="105">
        <v>1210</v>
      </c>
      <c r="AG83" s="32"/>
      <c r="AH83" s="105">
        <v>1128.7916666666667</v>
      </c>
      <c r="AI83" s="32"/>
      <c r="AJ83" s="105">
        <v>957.08333333333337</v>
      </c>
      <c r="AK83" s="32"/>
      <c r="AL83" s="105">
        <v>838.45833333333337</v>
      </c>
      <c r="AM83" s="32"/>
      <c r="AN83" s="105">
        <v>774</v>
      </c>
      <c r="AO83" s="32"/>
      <c r="AP83" s="105">
        <v>823</v>
      </c>
      <c r="AQ83" s="32"/>
      <c r="AR83" s="105">
        <v>768</v>
      </c>
      <c r="AS83" s="32"/>
      <c r="AT83" s="105">
        <v>749</v>
      </c>
      <c r="AU83" s="32"/>
      <c r="AV83" s="105">
        <v>758.08333333333337</v>
      </c>
      <c r="AW83" s="32"/>
    </row>
    <row r="84" spans="1:159" ht="14.25" x14ac:dyDescent="0.2">
      <c r="A84" s="7" t="s">
        <v>86</v>
      </c>
      <c r="B84" s="35">
        <v>2497.875</v>
      </c>
      <c r="C84" s="12">
        <v>79971</v>
      </c>
      <c r="D84" s="35">
        <v>2289.7916666666665</v>
      </c>
      <c r="E84" s="12">
        <v>74000</v>
      </c>
      <c r="F84" s="35">
        <v>2675.9583333333335</v>
      </c>
      <c r="G84" s="28">
        <v>91885.302079999994</v>
      </c>
      <c r="H84" s="35">
        <v>2609.75</v>
      </c>
      <c r="I84" s="24">
        <v>93871.92</v>
      </c>
      <c r="J84" s="35">
        <v>2367.625</v>
      </c>
      <c r="K84" s="32">
        <v>97382.368400000007</v>
      </c>
      <c r="L84" s="35">
        <v>1981.6666666666667</v>
      </c>
      <c r="M84" s="32">
        <v>99611.607809999987</v>
      </c>
      <c r="N84" s="38">
        <v>1883.7083333333333</v>
      </c>
      <c r="O84" s="32">
        <v>101082.73738000002</v>
      </c>
      <c r="P84" s="38">
        <v>1632.6666666666667</v>
      </c>
      <c r="Q84" s="32">
        <v>96963.5</v>
      </c>
      <c r="R84" s="38">
        <v>1546.7916666666667</v>
      </c>
      <c r="S84" s="32">
        <v>95592.874649999998</v>
      </c>
      <c r="T84" s="38">
        <v>2739</v>
      </c>
      <c r="U84" s="32">
        <v>210125.77924999999</v>
      </c>
      <c r="V84" s="88">
        <v>2321.25</v>
      </c>
      <c r="W84" s="87">
        <v>189400.46400000001</v>
      </c>
      <c r="X84" s="105">
        <v>1837.4166666666667</v>
      </c>
      <c r="Y84" s="32"/>
      <c r="Z84" s="105">
        <v>1505.4583333333333</v>
      </c>
      <c r="AA84" s="32"/>
      <c r="AB84" s="105">
        <v>1653.4583333333333</v>
      </c>
      <c r="AC84" s="32"/>
      <c r="AD84" s="105">
        <v>1567.8333333333333</v>
      </c>
      <c r="AE84" s="32"/>
      <c r="AF84" s="105">
        <v>1365</v>
      </c>
      <c r="AG84" s="32"/>
      <c r="AH84" s="105">
        <v>1336.5416666666667</v>
      </c>
      <c r="AI84" s="32"/>
      <c r="AJ84" s="105">
        <v>1189.5</v>
      </c>
      <c r="AK84" s="32"/>
      <c r="AL84" s="105">
        <v>1000.625</v>
      </c>
      <c r="AM84" s="32"/>
      <c r="AN84" s="105">
        <v>949</v>
      </c>
      <c r="AO84" s="32"/>
      <c r="AP84" s="105">
        <v>1117</v>
      </c>
      <c r="AQ84" s="32"/>
      <c r="AR84" s="105">
        <v>1024</v>
      </c>
      <c r="AS84" s="32"/>
      <c r="AT84" s="105">
        <v>1036</v>
      </c>
      <c r="AU84" s="32"/>
      <c r="AV84" s="105">
        <v>1077.4166666666667</v>
      </c>
      <c r="AW84" s="32"/>
    </row>
    <row r="85" spans="1:159" ht="14.25" x14ac:dyDescent="0.2">
      <c r="A85" s="7" t="s">
        <v>56</v>
      </c>
      <c r="B85" s="35">
        <v>2591.5833333333335</v>
      </c>
      <c r="C85" s="12">
        <v>82171</v>
      </c>
      <c r="D85" s="35">
        <v>2304.25</v>
      </c>
      <c r="E85" s="12">
        <v>75972</v>
      </c>
      <c r="F85" s="35">
        <v>2819.1666666666665</v>
      </c>
      <c r="G85" s="28">
        <v>98856.843399999998</v>
      </c>
      <c r="H85" s="35">
        <v>2866.3333333333335</v>
      </c>
      <c r="I85" s="24">
        <v>107377.08</v>
      </c>
      <c r="J85" s="35">
        <v>2706.3333333333335</v>
      </c>
      <c r="K85" s="32">
        <v>113595.39717</v>
      </c>
      <c r="L85" s="35">
        <v>2309.2916666666665</v>
      </c>
      <c r="M85" s="32">
        <v>117724.2</v>
      </c>
      <c r="N85" s="38">
        <v>2385.375</v>
      </c>
      <c r="O85" s="32">
        <v>129546.46300000002</v>
      </c>
      <c r="P85" s="38">
        <v>1880.9583333333333</v>
      </c>
      <c r="Q85" s="32">
        <v>111241.62</v>
      </c>
      <c r="R85" s="38">
        <v>1706.9166666666667</v>
      </c>
      <c r="S85" s="32">
        <v>103865.322</v>
      </c>
      <c r="T85" s="38">
        <v>3428.9166666666665</v>
      </c>
      <c r="U85" s="32">
        <v>267799.00060000003</v>
      </c>
      <c r="V85" s="88">
        <v>2588.875</v>
      </c>
      <c r="W85" s="87">
        <v>204109.0662</v>
      </c>
      <c r="X85" s="105">
        <v>2008.4583333333333</v>
      </c>
      <c r="Y85" s="32"/>
      <c r="Z85" s="105">
        <v>1672.2083333333333</v>
      </c>
      <c r="AA85" s="32"/>
      <c r="AB85" s="105">
        <v>2146.7916666666665</v>
      </c>
      <c r="AC85" s="32"/>
      <c r="AD85" s="105">
        <v>1921.6666666666667</v>
      </c>
      <c r="AE85" s="32"/>
      <c r="AF85" s="105">
        <v>1716</v>
      </c>
      <c r="AG85" s="32"/>
      <c r="AH85" s="105">
        <v>1669.9583333333333</v>
      </c>
      <c r="AI85" s="32"/>
      <c r="AJ85" s="105">
        <v>1422.4583333333333</v>
      </c>
      <c r="AK85" s="32"/>
      <c r="AL85" s="105">
        <v>1250.25</v>
      </c>
      <c r="AM85" s="32"/>
      <c r="AN85" s="105">
        <v>1191</v>
      </c>
      <c r="AO85" s="32"/>
      <c r="AP85" s="105">
        <v>1350</v>
      </c>
      <c r="AQ85" s="32"/>
      <c r="AR85" s="105">
        <v>1369</v>
      </c>
      <c r="AS85" s="32"/>
      <c r="AT85" s="105">
        <v>1131</v>
      </c>
      <c r="AU85" s="32"/>
      <c r="AV85" s="105">
        <v>1066.4583333333333</v>
      </c>
      <c r="AW85" s="32"/>
    </row>
    <row r="86" spans="1:159" ht="15" thickBot="1" x14ac:dyDescent="0.25">
      <c r="A86" s="7" t="s">
        <v>58</v>
      </c>
      <c r="B86" s="35">
        <v>3136.375</v>
      </c>
      <c r="C86" s="12">
        <v>102714</v>
      </c>
      <c r="D86" s="35">
        <v>2776.9583333333335</v>
      </c>
      <c r="E86" s="12">
        <v>94696</v>
      </c>
      <c r="F86" s="35">
        <v>3441.7083333333335</v>
      </c>
      <c r="G86" s="29">
        <v>125422.74654000001</v>
      </c>
      <c r="H86" s="35">
        <v>3681.625</v>
      </c>
      <c r="I86" s="26">
        <v>142621.82</v>
      </c>
      <c r="J86" s="35">
        <v>3203.9583333333335</v>
      </c>
      <c r="K86" s="33">
        <v>133725.39239999998</v>
      </c>
      <c r="L86" s="44">
        <v>2532.5</v>
      </c>
      <c r="M86" s="33">
        <v>124347.84869999997</v>
      </c>
      <c r="N86" s="45">
        <v>2373.9583333333335</v>
      </c>
      <c r="O86" s="33">
        <v>125161.10350000001</v>
      </c>
      <c r="P86" s="45">
        <v>2044.1666666666667</v>
      </c>
      <c r="Q86" s="33">
        <v>120872.36</v>
      </c>
      <c r="R86" s="45">
        <v>1844.75</v>
      </c>
      <c r="S86" s="33">
        <v>117316.3138</v>
      </c>
      <c r="T86" s="45">
        <v>3685.9583333333335</v>
      </c>
      <c r="U86" s="33">
        <v>290602.17830000003</v>
      </c>
      <c r="V86" s="92">
        <v>3125</v>
      </c>
      <c r="W86" s="33">
        <v>248424.79500000001</v>
      </c>
      <c r="X86" s="106">
        <v>2395.9166666666665</v>
      </c>
      <c r="Y86" s="33"/>
      <c r="Z86" s="106">
        <v>1889.25</v>
      </c>
      <c r="AA86" s="33"/>
      <c r="AB86" s="106">
        <v>2095.3333333333335</v>
      </c>
      <c r="AC86" s="33"/>
      <c r="AD86" s="106">
        <v>2149.2083333333335</v>
      </c>
      <c r="AE86" s="33"/>
      <c r="AF86" s="106">
        <v>1848</v>
      </c>
      <c r="AG86" s="33"/>
      <c r="AH86" s="106">
        <v>1688.0416666666667</v>
      </c>
      <c r="AI86" s="33"/>
      <c r="AJ86" s="106">
        <v>1463.875</v>
      </c>
      <c r="AK86" s="33"/>
      <c r="AL86" s="106">
        <v>1252.9583333333333</v>
      </c>
      <c r="AM86" s="33"/>
      <c r="AN86" s="106">
        <v>1198</v>
      </c>
      <c r="AO86" s="33"/>
      <c r="AP86" s="106">
        <v>1424</v>
      </c>
      <c r="AQ86" s="33"/>
      <c r="AR86" s="106">
        <v>1383</v>
      </c>
      <c r="AS86" s="33"/>
      <c r="AT86" s="106">
        <v>1167</v>
      </c>
      <c r="AU86" s="33"/>
      <c r="AV86" s="106">
        <v>1206.1666666666667</v>
      </c>
      <c r="AW86" s="33"/>
    </row>
    <row r="87" spans="1:159" ht="15.75" thickTop="1" thickBot="1" x14ac:dyDescent="0.25">
      <c r="A87" s="58" t="s">
        <v>87</v>
      </c>
      <c r="B87" s="60">
        <v>10419</v>
      </c>
      <c r="C87" s="59">
        <f>SUM(C83:C86)</f>
        <v>333398</v>
      </c>
      <c r="D87" s="60">
        <v>9288.6666666666661</v>
      </c>
      <c r="E87" s="59">
        <f>SUM(E83:E86)</f>
        <v>306215</v>
      </c>
      <c r="F87" s="60">
        <v>10960.75</v>
      </c>
      <c r="G87" s="61">
        <v>385209.93923000002</v>
      </c>
      <c r="H87" s="60">
        <v>11382.125</v>
      </c>
      <c r="I87" s="62">
        <f>SUM(I83:I86)</f>
        <v>424128.19</v>
      </c>
      <c r="J87" s="60">
        <v>10379.291666666666</v>
      </c>
      <c r="K87" s="55">
        <v>430038.84947000002</v>
      </c>
      <c r="L87" s="67">
        <v>8575.8333333333339</v>
      </c>
      <c r="M87" s="55">
        <v>422785.26700999995</v>
      </c>
      <c r="N87" s="68">
        <v>8245.4583333333339</v>
      </c>
      <c r="O87" s="55">
        <v>438814.81784000009</v>
      </c>
      <c r="P87" s="68">
        <v>6902.708333333333</v>
      </c>
      <c r="Q87" s="55">
        <v>406061.44</v>
      </c>
      <c r="R87" s="68">
        <v>6363.5</v>
      </c>
      <c r="S87" s="55">
        <v>391863.69695000001</v>
      </c>
      <c r="T87" s="68">
        <v>12137.833333333334</v>
      </c>
      <c r="U87" s="55">
        <v>936519.5756000001</v>
      </c>
      <c r="V87" s="95">
        <v>9931.8333333333339</v>
      </c>
      <c r="W87" s="85">
        <f>SUM(W83:W86)</f>
        <v>787619.73210000002</v>
      </c>
      <c r="X87" s="107">
        <v>7774.875</v>
      </c>
      <c r="Y87" s="91">
        <v>588509</v>
      </c>
      <c r="Z87" s="107">
        <v>6233.791666666667</v>
      </c>
      <c r="AA87" s="91">
        <v>495813.71</v>
      </c>
      <c r="AB87" s="107">
        <v>7153.75</v>
      </c>
      <c r="AC87" s="91">
        <v>573326.69999999995</v>
      </c>
      <c r="AD87" s="107">
        <v>6941.083333333333</v>
      </c>
      <c r="AE87" s="91">
        <v>524845</v>
      </c>
      <c r="AF87" s="107">
        <v>6139</v>
      </c>
      <c r="AG87" s="91">
        <v>462614.75546000001</v>
      </c>
      <c r="AH87" s="107">
        <v>5823.333333333333</v>
      </c>
      <c r="AI87" s="91">
        <v>463179.67985000001</v>
      </c>
      <c r="AJ87" s="107">
        <v>5032.916666666667</v>
      </c>
      <c r="AK87" s="91">
        <v>429128.36320000002</v>
      </c>
      <c r="AL87" s="107">
        <v>4342.291666666667</v>
      </c>
      <c r="AM87" s="91">
        <v>405917.61437000002</v>
      </c>
      <c r="AN87" s="107">
        <v>4112</v>
      </c>
      <c r="AO87" s="91">
        <v>411304</v>
      </c>
      <c r="AP87" s="107">
        <v>4714</v>
      </c>
      <c r="AQ87" s="91">
        <v>510787.61144999997</v>
      </c>
      <c r="AR87" s="107">
        <v>4543</v>
      </c>
      <c r="AS87" s="91">
        <v>495511.13865000004</v>
      </c>
      <c r="AT87" s="107">
        <v>4083</v>
      </c>
      <c r="AU87" s="91">
        <v>485324.11981</v>
      </c>
      <c r="AV87" s="107">
        <v>4108.125</v>
      </c>
      <c r="AW87" s="91">
        <v>520230.24722000002</v>
      </c>
    </row>
    <row r="88" spans="1:159" ht="15" thickTop="1" x14ac:dyDescent="0.2">
      <c r="A88" s="7" t="s">
        <v>5</v>
      </c>
      <c r="B88" s="35">
        <v>2811.5</v>
      </c>
      <c r="C88" s="12">
        <v>81051</v>
      </c>
      <c r="D88" s="37">
        <v>2594.6666666666665</v>
      </c>
      <c r="E88" s="12">
        <v>77001</v>
      </c>
      <c r="F88" s="37">
        <v>2744.375</v>
      </c>
      <c r="G88" s="28">
        <v>87759.767099999997</v>
      </c>
      <c r="H88" s="40">
        <v>2864.2083333333335</v>
      </c>
      <c r="I88" s="24">
        <v>98512.58</v>
      </c>
      <c r="J88" s="37">
        <v>2615.875</v>
      </c>
      <c r="K88" s="32">
        <v>103902.58159999999</v>
      </c>
      <c r="L88" s="4">
        <v>1974.125</v>
      </c>
      <c r="M88" s="32">
        <v>91733.312399999995</v>
      </c>
      <c r="N88" s="38">
        <v>1842.0416666666667</v>
      </c>
      <c r="O88" s="32">
        <v>89829.077000000005</v>
      </c>
      <c r="P88" s="38">
        <v>1566.5</v>
      </c>
      <c r="Q88" s="32">
        <v>86776.68</v>
      </c>
      <c r="R88" s="38">
        <v>1407.6666666666667</v>
      </c>
      <c r="S88" s="32">
        <v>81523.027900000001</v>
      </c>
      <c r="T88" s="38">
        <v>2613.2083333333335</v>
      </c>
      <c r="U88" s="32">
        <v>188821.99280000001</v>
      </c>
      <c r="V88" s="88">
        <v>2169.2083333333335</v>
      </c>
      <c r="W88" s="87">
        <v>166836.4019</v>
      </c>
      <c r="X88" s="105">
        <v>1915.7083333333333</v>
      </c>
      <c r="Y88" s="32"/>
      <c r="Z88" s="105">
        <v>1412.6666666666667</v>
      </c>
      <c r="AA88" s="32"/>
      <c r="AB88" s="105">
        <v>1525.25</v>
      </c>
      <c r="AC88" s="32"/>
      <c r="AD88" s="105">
        <v>1541.6666666666667</v>
      </c>
      <c r="AE88" s="32"/>
      <c r="AF88" s="105">
        <v>1369</v>
      </c>
      <c r="AG88" s="32"/>
      <c r="AH88" s="105">
        <v>1319.375</v>
      </c>
      <c r="AI88" s="32"/>
      <c r="AJ88" s="105">
        <v>1144.5833333333333</v>
      </c>
      <c r="AK88" s="32"/>
      <c r="AL88" s="105">
        <v>987.04166666666663</v>
      </c>
      <c r="AM88" s="32"/>
      <c r="AN88" s="105">
        <v>1011</v>
      </c>
      <c r="AO88" s="32"/>
      <c r="AP88" s="105">
        <v>1133</v>
      </c>
      <c r="AQ88" s="32"/>
      <c r="AR88" s="105">
        <v>1034</v>
      </c>
      <c r="AS88" s="32"/>
      <c r="AT88" s="105">
        <v>997</v>
      </c>
      <c r="AU88" s="32"/>
      <c r="AV88" s="105">
        <v>967.79166666666663</v>
      </c>
      <c r="AW88" s="32"/>
    </row>
    <row r="89" spans="1:159" ht="14.25" x14ac:dyDescent="0.2">
      <c r="A89" s="7" t="s">
        <v>10</v>
      </c>
      <c r="B89" s="35">
        <v>5330.916666666667</v>
      </c>
      <c r="C89" s="12">
        <v>174078</v>
      </c>
      <c r="D89" s="38">
        <v>4586.75</v>
      </c>
      <c r="E89" s="12">
        <v>147135</v>
      </c>
      <c r="F89" s="38">
        <v>5009.666666666667</v>
      </c>
      <c r="G89" s="28">
        <v>163048.99718999997</v>
      </c>
      <c r="H89" s="9">
        <v>5114.625</v>
      </c>
      <c r="I89" s="24">
        <v>175163.23</v>
      </c>
      <c r="J89" s="38">
        <v>4576.666666666667</v>
      </c>
      <c r="K89" s="32">
        <v>179174.60165000003</v>
      </c>
      <c r="L89" s="4">
        <v>3649.5416666666665</v>
      </c>
      <c r="M89" s="32">
        <v>186794.42559999999</v>
      </c>
      <c r="N89" s="38">
        <v>3468.125</v>
      </c>
      <c r="O89" s="32">
        <v>188164.62700000001</v>
      </c>
      <c r="P89" s="38">
        <v>2865.9166666666665</v>
      </c>
      <c r="Q89" s="32">
        <v>168376.19</v>
      </c>
      <c r="R89" s="38">
        <v>2345.625</v>
      </c>
      <c r="S89" s="32">
        <v>146085.49299999999</v>
      </c>
      <c r="T89" s="38">
        <v>3975.625</v>
      </c>
      <c r="U89" s="32">
        <v>305137.85100000002</v>
      </c>
      <c r="V89" s="88">
        <v>3265.375</v>
      </c>
      <c r="W89" s="87">
        <v>258945.55799999999</v>
      </c>
      <c r="X89" s="105">
        <v>2618.7083333333335</v>
      </c>
      <c r="Y89" s="32"/>
      <c r="Z89" s="105">
        <v>2145.4166666666665</v>
      </c>
      <c r="AA89" s="32"/>
      <c r="AB89" s="105">
        <v>2354.2916666666665</v>
      </c>
      <c r="AC89" s="32"/>
      <c r="AD89" s="105">
        <v>2453.875</v>
      </c>
      <c r="AE89" s="32"/>
      <c r="AF89" s="105">
        <v>2118</v>
      </c>
      <c r="AG89" s="32"/>
      <c r="AH89" s="105">
        <v>2071.4583333333335</v>
      </c>
      <c r="AI89" s="32"/>
      <c r="AJ89" s="105">
        <v>2074.9166666666665</v>
      </c>
      <c r="AK89" s="32"/>
      <c r="AL89" s="105">
        <v>1755.25</v>
      </c>
      <c r="AM89" s="32"/>
      <c r="AN89" s="105">
        <v>1661</v>
      </c>
      <c r="AO89" s="32"/>
      <c r="AP89" s="105">
        <v>1809</v>
      </c>
      <c r="AQ89" s="32"/>
      <c r="AR89" s="105">
        <v>1822</v>
      </c>
      <c r="AS89" s="32"/>
      <c r="AT89" s="105">
        <v>1703</v>
      </c>
      <c r="AU89" s="32"/>
      <c r="AV89" s="105">
        <v>1744.7916666666667</v>
      </c>
      <c r="AW89" s="32"/>
    </row>
    <row r="90" spans="1:159" ht="14.25" x14ac:dyDescent="0.2">
      <c r="A90" s="8" t="s">
        <v>19</v>
      </c>
      <c r="B90" s="36">
        <v>6883.291666666667</v>
      </c>
      <c r="C90" s="14">
        <v>210229</v>
      </c>
      <c r="D90" s="39">
        <v>5320</v>
      </c>
      <c r="E90" s="14">
        <v>176678</v>
      </c>
      <c r="F90" s="39">
        <v>5479.875</v>
      </c>
      <c r="G90" s="28">
        <v>186058.91701</v>
      </c>
      <c r="H90" s="41">
        <v>5643.875</v>
      </c>
      <c r="I90" s="24">
        <v>197072.65</v>
      </c>
      <c r="J90" s="39">
        <v>5323.166666666667</v>
      </c>
      <c r="K90" s="32">
        <v>212637.40263999999</v>
      </c>
      <c r="L90" s="43">
        <v>4094.5416666666665</v>
      </c>
      <c r="M90" s="32">
        <v>204966.67259999999</v>
      </c>
      <c r="N90" s="39">
        <v>4000.6666666666665</v>
      </c>
      <c r="O90" s="32">
        <v>214146.12169999999</v>
      </c>
      <c r="P90" s="39">
        <v>3602.5416666666665</v>
      </c>
      <c r="Q90" s="32">
        <v>224100.94</v>
      </c>
      <c r="R90" s="39">
        <v>2988.0416666666665</v>
      </c>
      <c r="S90" s="32">
        <v>196422.158</v>
      </c>
      <c r="T90" s="39">
        <v>4651.833333333333</v>
      </c>
      <c r="U90" s="32">
        <v>370069.38589999999</v>
      </c>
      <c r="V90" s="96">
        <v>3932.8333333333335</v>
      </c>
      <c r="W90" s="87">
        <v>315565.10895000002</v>
      </c>
      <c r="X90" s="105">
        <v>3139.75</v>
      </c>
      <c r="Y90" s="32"/>
      <c r="Z90" s="105">
        <v>2597.9583333333335</v>
      </c>
      <c r="AA90" s="32"/>
      <c r="AB90" s="105">
        <v>3088.9583333333335</v>
      </c>
      <c r="AC90" s="32"/>
      <c r="AD90" s="105">
        <v>3143.875</v>
      </c>
      <c r="AE90" s="32"/>
      <c r="AF90" s="105">
        <v>2754</v>
      </c>
      <c r="AG90" s="32"/>
      <c r="AH90" s="105">
        <v>2769.25</v>
      </c>
      <c r="AI90" s="32"/>
      <c r="AJ90" s="105">
        <v>2673.2083333333335</v>
      </c>
      <c r="AK90" s="32"/>
      <c r="AL90" s="105">
        <v>2261.75</v>
      </c>
      <c r="AM90" s="32"/>
      <c r="AN90" s="105">
        <v>2234</v>
      </c>
      <c r="AO90" s="32"/>
      <c r="AP90" s="105">
        <v>2559</v>
      </c>
      <c r="AQ90" s="32"/>
      <c r="AR90" s="105">
        <v>2993</v>
      </c>
      <c r="AS90" s="32"/>
      <c r="AT90" s="105">
        <v>2608</v>
      </c>
      <c r="AU90" s="32"/>
      <c r="AV90" s="105">
        <v>2294.6666666666665</v>
      </c>
      <c r="AW90" s="32"/>
    </row>
    <row r="91" spans="1:159" ht="14.25" x14ac:dyDescent="0.2">
      <c r="A91" s="8" t="s">
        <v>31</v>
      </c>
      <c r="B91" s="36">
        <v>3454.8333333333335</v>
      </c>
      <c r="C91" s="14">
        <v>111758</v>
      </c>
      <c r="D91" s="39">
        <v>2958.8333333333335</v>
      </c>
      <c r="E91" s="14">
        <v>94340</v>
      </c>
      <c r="F91" s="39">
        <v>3187.0833333333335</v>
      </c>
      <c r="G91" s="28">
        <v>108009.07582999999</v>
      </c>
      <c r="H91" s="41">
        <v>3741.375</v>
      </c>
      <c r="I91" s="24">
        <v>134451.79999999999</v>
      </c>
      <c r="J91" s="39">
        <v>3074.375</v>
      </c>
      <c r="K91" s="32">
        <v>129014.21369999999</v>
      </c>
      <c r="L91" s="43">
        <v>2265.5416666666665</v>
      </c>
      <c r="M91" s="32">
        <v>115064.49659999998</v>
      </c>
      <c r="N91" s="39">
        <v>2120.75</v>
      </c>
      <c r="O91" s="32">
        <v>116428.92679999999</v>
      </c>
      <c r="P91" s="39">
        <v>1720.75</v>
      </c>
      <c r="Q91" s="32">
        <v>102636.04</v>
      </c>
      <c r="R91" s="39">
        <v>1551.0416666666667</v>
      </c>
      <c r="S91" s="32">
        <v>94973.470600000001</v>
      </c>
      <c r="T91" s="39">
        <v>3947.625</v>
      </c>
      <c r="U91" s="32">
        <v>323439.43115000002</v>
      </c>
      <c r="V91" s="96">
        <v>2772.3333333333335</v>
      </c>
      <c r="W91" s="87">
        <v>230139.5894</v>
      </c>
      <c r="X91" s="105">
        <v>1945.2916666666667</v>
      </c>
      <c r="Y91" s="32"/>
      <c r="Z91" s="105">
        <v>1583.1666666666667</v>
      </c>
      <c r="AA91" s="32"/>
      <c r="AB91" s="105">
        <v>1864.5833333333333</v>
      </c>
      <c r="AC91" s="32"/>
      <c r="AD91" s="105">
        <v>1873.1666666666667</v>
      </c>
      <c r="AE91" s="32"/>
      <c r="AF91" s="105">
        <v>1499</v>
      </c>
      <c r="AG91" s="32"/>
      <c r="AH91" s="105">
        <v>1446.1666666666667</v>
      </c>
      <c r="AI91" s="32"/>
      <c r="AJ91" s="105">
        <v>1356.5833333333333</v>
      </c>
      <c r="AK91" s="32"/>
      <c r="AL91" s="105">
        <v>1181.3333333333333</v>
      </c>
      <c r="AM91" s="32"/>
      <c r="AN91" s="105">
        <v>1198</v>
      </c>
      <c r="AO91" s="32"/>
      <c r="AP91" s="105">
        <v>1411</v>
      </c>
      <c r="AQ91" s="32"/>
      <c r="AR91" s="105">
        <v>1218</v>
      </c>
      <c r="AS91" s="32"/>
      <c r="AT91" s="105">
        <v>1087</v>
      </c>
      <c r="AU91" s="32"/>
      <c r="AV91" s="105">
        <v>1121.5833333333333</v>
      </c>
      <c r="AW91" s="32"/>
    </row>
    <row r="92" spans="1:159" ht="14.25" x14ac:dyDescent="0.2">
      <c r="A92" s="8" t="s">
        <v>34</v>
      </c>
      <c r="B92" s="36">
        <v>3701.25</v>
      </c>
      <c r="C92" s="14">
        <v>114988</v>
      </c>
      <c r="D92" s="39">
        <v>3397.3333333333335</v>
      </c>
      <c r="E92" s="14">
        <v>109432</v>
      </c>
      <c r="F92" s="39">
        <v>3541</v>
      </c>
      <c r="G92" s="28">
        <v>113208.5049</v>
      </c>
      <c r="H92" s="41">
        <v>3718.8333333333335</v>
      </c>
      <c r="I92" s="24">
        <v>124469.97</v>
      </c>
      <c r="J92" s="39">
        <v>3272.7083333333335</v>
      </c>
      <c r="K92" s="32">
        <v>129065.678</v>
      </c>
      <c r="L92" s="43">
        <v>2768.4166666666665</v>
      </c>
      <c r="M92" s="32">
        <v>136661.28599999999</v>
      </c>
      <c r="N92" s="39">
        <v>2676.25</v>
      </c>
      <c r="O92" s="32">
        <v>143032.79149999999</v>
      </c>
      <c r="P92" s="39">
        <v>2318.25</v>
      </c>
      <c r="Q92" s="32">
        <v>135801.68</v>
      </c>
      <c r="R92" s="39">
        <v>2016.5</v>
      </c>
      <c r="S92" s="32">
        <v>127085.841</v>
      </c>
      <c r="T92" s="39">
        <v>3195.4166666666665</v>
      </c>
      <c r="U92" s="32">
        <v>241941.07800000001</v>
      </c>
      <c r="V92" s="96">
        <v>2924.875</v>
      </c>
      <c r="W92" s="87">
        <v>229861.17600000001</v>
      </c>
      <c r="X92" s="105">
        <v>2476.7916666666665</v>
      </c>
      <c r="Y92" s="32"/>
      <c r="Z92" s="105">
        <v>1899.4583333333333</v>
      </c>
      <c r="AA92" s="32"/>
      <c r="AB92" s="105">
        <v>2001.7083333333333</v>
      </c>
      <c r="AC92" s="32"/>
      <c r="AD92" s="105">
        <v>2247.1666666666665</v>
      </c>
      <c r="AE92" s="32"/>
      <c r="AF92" s="105">
        <v>1869</v>
      </c>
      <c r="AG92" s="32"/>
      <c r="AH92" s="105">
        <v>1848.2916666666667</v>
      </c>
      <c r="AI92" s="32"/>
      <c r="AJ92" s="105">
        <v>1692.8333333333333</v>
      </c>
      <c r="AK92" s="32"/>
      <c r="AL92" s="105">
        <v>1388.3333333333333</v>
      </c>
      <c r="AM92" s="32"/>
      <c r="AN92" s="105">
        <v>1192</v>
      </c>
      <c r="AO92" s="32"/>
      <c r="AP92" s="105">
        <v>1315</v>
      </c>
      <c r="AQ92" s="32"/>
      <c r="AR92" s="105">
        <v>1224</v>
      </c>
      <c r="AS92" s="32"/>
      <c r="AT92" s="105">
        <v>1228</v>
      </c>
      <c r="AU92" s="32"/>
      <c r="AV92" s="105">
        <v>1179.1666666666667</v>
      </c>
      <c r="AW92" s="32"/>
    </row>
    <row r="93" spans="1:159" ht="15" thickBot="1" x14ac:dyDescent="0.25">
      <c r="A93" s="8" t="s">
        <v>88</v>
      </c>
      <c r="B93" s="36">
        <v>7386.833333333333</v>
      </c>
      <c r="C93" s="14">
        <v>241158</v>
      </c>
      <c r="D93" s="39">
        <v>6105.833333333333</v>
      </c>
      <c r="E93" s="14">
        <v>206910</v>
      </c>
      <c r="F93" s="39">
        <v>6085.583333333333</v>
      </c>
      <c r="G93" s="29">
        <v>216632.39891000002</v>
      </c>
      <c r="H93" s="41">
        <v>6484.041666666667</v>
      </c>
      <c r="I93" s="26">
        <v>242529.6</v>
      </c>
      <c r="J93" s="39">
        <v>5867.125</v>
      </c>
      <c r="K93" s="33">
        <v>242469.70741999999</v>
      </c>
      <c r="L93" s="46">
        <v>4758.041666666667</v>
      </c>
      <c r="M93" s="33">
        <v>250884.9615</v>
      </c>
      <c r="N93" s="47">
        <v>4430.791666666667</v>
      </c>
      <c r="O93" s="33">
        <v>245024.0926</v>
      </c>
      <c r="P93" s="47">
        <v>4050.3333333333335</v>
      </c>
      <c r="Q93" s="33">
        <v>245362.51</v>
      </c>
      <c r="R93" s="47">
        <v>3455.875</v>
      </c>
      <c r="S93" s="33">
        <v>220764.58600000001</v>
      </c>
      <c r="T93" s="47">
        <v>5789.625</v>
      </c>
      <c r="U93" s="33">
        <v>462534.22245</v>
      </c>
      <c r="V93" s="97">
        <v>5108.416666666667</v>
      </c>
      <c r="W93" s="33">
        <v>411314.228</v>
      </c>
      <c r="X93" s="106">
        <v>4067.5</v>
      </c>
      <c r="Y93" s="33"/>
      <c r="Z93" s="106">
        <v>3692.5833333333335</v>
      </c>
      <c r="AA93" s="33"/>
      <c r="AB93" s="106">
        <v>4283.458333333333</v>
      </c>
      <c r="AC93" s="33"/>
      <c r="AD93" s="106">
        <v>3735.5833333333335</v>
      </c>
      <c r="AE93" s="33"/>
      <c r="AF93" s="106">
        <v>3234</v>
      </c>
      <c r="AG93" s="33"/>
      <c r="AH93" s="106">
        <v>3282.625</v>
      </c>
      <c r="AI93" s="33"/>
      <c r="AJ93" s="106">
        <v>3164.4583333333335</v>
      </c>
      <c r="AK93" s="33"/>
      <c r="AL93" s="106">
        <v>2865.7083333333335</v>
      </c>
      <c r="AM93" s="33"/>
      <c r="AN93" s="106">
        <v>2808</v>
      </c>
      <c r="AO93" s="33"/>
      <c r="AP93" s="106">
        <v>3103</v>
      </c>
      <c r="AQ93" s="33"/>
      <c r="AR93" s="106">
        <v>2978</v>
      </c>
      <c r="AS93" s="33"/>
      <c r="AT93" s="106">
        <v>2693</v>
      </c>
      <c r="AU93" s="33"/>
      <c r="AV93" s="106">
        <v>2658.0833333333335</v>
      </c>
      <c r="AW93" s="33"/>
    </row>
    <row r="94" spans="1:159" ht="15.75" thickTop="1" thickBot="1" x14ac:dyDescent="0.25">
      <c r="A94" s="69" t="s">
        <v>89</v>
      </c>
      <c r="B94" s="70">
        <v>29568.625</v>
      </c>
      <c r="C94" s="59">
        <f>SUM(C88:C93)</f>
        <v>933262</v>
      </c>
      <c r="D94" s="71">
        <v>24963.416666666668</v>
      </c>
      <c r="E94" s="59">
        <f>SUM(E88:E93)</f>
        <v>811496</v>
      </c>
      <c r="F94" s="71">
        <v>26047.583333333332</v>
      </c>
      <c r="G94" s="53">
        <v>874717.66093999986</v>
      </c>
      <c r="H94" s="72">
        <v>27566.958333333332</v>
      </c>
      <c r="I94" s="73">
        <f>SUM(I88:I93)</f>
        <v>972199.83</v>
      </c>
      <c r="J94" s="74">
        <v>24729.916666666668</v>
      </c>
      <c r="K94" s="55">
        <v>996264.1850099999</v>
      </c>
      <c r="L94" s="75">
        <v>19510.208333333332</v>
      </c>
      <c r="M94" s="55">
        <v>986105.15469999996</v>
      </c>
      <c r="N94" s="68">
        <v>18538.625</v>
      </c>
      <c r="O94" s="55">
        <v>996625.63659999997</v>
      </c>
      <c r="P94" s="68">
        <v>16124.291666666666</v>
      </c>
      <c r="Q94" s="55">
        <v>963054.04</v>
      </c>
      <c r="R94" s="68">
        <f>SUM(R88:R93)</f>
        <v>13764.75</v>
      </c>
      <c r="S94" s="55">
        <v>866854.57649999997</v>
      </c>
      <c r="T94" s="68">
        <v>24173.333333333332</v>
      </c>
      <c r="U94" s="55">
        <v>1891943.9613000001</v>
      </c>
      <c r="V94" s="95">
        <v>20173.041666666668</v>
      </c>
      <c r="W94" s="85">
        <f>SUM(W88:W93)</f>
        <v>1612662.06225</v>
      </c>
      <c r="X94" s="107">
        <v>16163.75</v>
      </c>
      <c r="Y94" s="91">
        <v>1213938</v>
      </c>
      <c r="Z94" s="107">
        <v>13331.25</v>
      </c>
      <c r="AA94" s="91">
        <v>1056497.04</v>
      </c>
      <c r="AB94" s="107">
        <v>15118.25</v>
      </c>
      <c r="AC94" s="91">
        <v>1151359.3400000001</v>
      </c>
      <c r="AD94" s="107">
        <v>14995.333333333334</v>
      </c>
      <c r="AE94" s="91">
        <v>1105789</v>
      </c>
      <c r="AF94" s="107">
        <v>12842</v>
      </c>
      <c r="AG94" s="91">
        <v>985301.96467000002</v>
      </c>
      <c r="AH94" s="107">
        <v>12737.166666666666</v>
      </c>
      <c r="AI94" s="91">
        <v>1018588.63504</v>
      </c>
      <c r="AJ94" s="107">
        <v>12106.583333333334</v>
      </c>
      <c r="AK94" s="91">
        <v>1032476.0313</v>
      </c>
      <c r="AL94" s="107">
        <v>10439.416666666666</v>
      </c>
      <c r="AM94" s="91">
        <v>960096.22366000002</v>
      </c>
      <c r="AN94" s="107">
        <v>10103</v>
      </c>
      <c r="AO94" s="91">
        <v>974620</v>
      </c>
      <c r="AP94" s="107">
        <v>11330</v>
      </c>
      <c r="AQ94" s="91">
        <v>1224453.9713099999</v>
      </c>
      <c r="AR94" s="107">
        <v>11268</v>
      </c>
      <c r="AS94" s="91">
        <v>1254175.0807500002</v>
      </c>
      <c r="AT94" s="107">
        <v>10316</v>
      </c>
      <c r="AU94" s="91">
        <v>1199533.4429999997</v>
      </c>
      <c r="AV94" s="107">
        <v>9966.0833333333339</v>
      </c>
      <c r="AW94" s="91">
        <v>1209730.89047</v>
      </c>
    </row>
    <row r="95" spans="1:159" ht="15.75" thickTop="1" thickBot="1" x14ac:dyDescent="0.25">
      <c r="A95" s="69" t="s">
        <v>95</v>
      </c>
      <c r="B95" s="70"/>
      <c r="C95" s="100"/>
      <c r="D95" s="101"/>
      <c r="E95" s="100"/>
      <c r="F95" s="101"/>
      <c r="G95" s="53"/>
      <c r="H95" s="72"/>
      <c r="I95" s="73"/>
      <c r="J95" s="74"/>
      <c r="K95" s="65"/>
      <c r="L95" s="102"/>
      <c r="M95" s="65"/>
      <c r="N95" s="66"/>
      <c r="O95" s="65"/>
      <c r="P95" s="66"/>
      <c r="Q95" s="65"/>
      <c r="R95" s="66"/>
      <c r="S95" s="65"/>
      <c r="T95" s="66"/>
      <c r="U95" s="65"/>
      <c r="V95" s="94"/>
      <c r="W95" s="85"/>
      <c r="X95" s="107"/>
      <c r="Y95" s="91">
        <v>9326</v>
      </c>
      <c r="Z95" s="107"/>
      <c r="AA95" s="91">
        <v>40799.07</v>
      </c>
      <c r="AB95" s="107"/>
      <c r="AC95" s="91">
        <v>25817.06</v>
      </c>
      <c r="AD95" s="107"/>
      <c r="AE95" s="91">
        <v>68352</v>
      </c>
      <c r="AF95" s="107"/>
      <c r="AG95" s="91">
        <v>38315.744709999999</v>
      </c>
      <c r="AH95" s="107"/>
      <c r="AI95" s="91">
        <v>31211.522099999998</v>
      </c>
      <c r="AJ95" s="107"/>
      <c r="AK95" s="91">
        <v>32862.345699999998</v>
      </c>
      <c r="AL95" s="107"/>
      <c r="AM95" s="91">
        <v>34198.667300000001</v>
      </c>
      <c r="AN95" s="107"/>
      <c r="AO95" s="91">
        <v>38279</v>
      </c>
      <c r="AP95" s="107"/>
      <c r="AQ95" s="91">
        <v>21855.946769999999</v>
      </c>
      <c r="AR95" s="107"/>
      <c r="AS95" s="91">
        <v>43168.468670000002</v>
      </c>
      <c r="AT95" s="107"/>
      <c r="AU95" s="91">
        <v>80881.993690000003</v>
      </c>
      <c r="AV95" s="107"/>
      <c r="AW95" s="91">
        <v>36256.448969999998</v>
      </c>
    </row>
    <row r="96" spans="1:159" s="81" customFormat="1" ht="15.75" thickTop="1" thickBot="1" x14ac:dyDescent="0.25">
      <c r="A96" s="78" t="s">
        <v>90</v>
      </c>
      <c r="B96" s="79">
        <v>176264.04166666666</v>
      </c>
      <c r="C96" s="80">
        <f>+C5+C18+C26+C34+C38+C46+C51+C57+C62+C68+C76+C82+C87+C94</f>
        <v>5680468</v>
      </c>
      <c r="D96" s="80">
        <f t="shared" ref="D96:W96" si="0">+D5+D18+D26+D34+D38+D46+D51+D57+D62+D68+D76+D82+D87+D94</f>
        <v>155005.70833333334</v>
      </c>
      <c r="E96" s="80">
        <f t="shared" si="0"/>
        <v>5228947</v>
      </c>
      <c r="F96" s="80">
        <f t="shared" si="0"/>
        <v>173123.20833333334</v>
      </c>
      <c r="G96" s="80">
        <f t="shared" si="0"/>
        <v>6242562.1997599993</v>
      </c>
      <c r="H96" s="80">
        <f t="shared" si="0"/>
        <v>182704.50000000003</v>
      </c>
      <c r="I96" s="80">
        <f t="shared" si="0"/>
        <v>6949250.080000001</v>
      </c>
      <c r="J96" s="80">
        <f t="shared" si="0"/>
        <v>169108.79166666663</v>
      </c>
      <c r="K96" s="80">
        <f t="shared" si="0"/>
        <v>7338399.8362800004</v>
      </c>
      <c r="L96" s="80">
        <f t="shared" si="0"/>
        <v>140878.91666666666</v>
      </c>
      <c r="M96" s="80">
        <f>+M5+M18+M26+M34+M38+M46+M51+M57+M62+M68+M76+M82+M87+M94</f>
        <v>7046845.4973700009</v>
      </c>
      <c r="N96" s="80">
        <f t="shared" si="0"/>
        <v>133491.45833333331</v>
      </c>
      <c r="O96" s="80">
        <f t="shared" si="0"/>
        <v>7306591.8745600004</v>
      </c>
      <c r="P96" s="80">
        <f t="shared" si="0"/>
        <v>116477.79166666666</v>
      </c>
      <c r="Q96" s="80">
        <f t="shared" si="0"/>
        <v>7014671.5900000008</v>
      </c>
      <c r="R96" s="80">
        <f t="shared" si="0"/>
        <v>109375.54166666666</v>
      </c>
      <c r="S96" s="80">
        <f t="shared" si="0"/>
        <v>7113278.3879399989</v>
      </c>
      <c r="T96" s="80">
        <f t="shared" si="0"/>
        <v>188068.875</v>
      </c>
      <c r="U96" s="80">
        <f t="shared" si="0"/>
        <v>15075731.448489999</v>
      </c>
      <c r="V96" s="80">
        <f t="shared" si="0"/>
        <v>163480.875</v>
      </c>
      <c r="W96" s="80">
        <f t="shared" si="0"/>
        <v>13352685.779409999</v>
      </c>
      <c r="X96" s="80">
        <f>+X5+X18+X26+X34+X38+X46+X51+X57+X62+X68+X76+X82+X87+X94</f>
        <v>132420.70833333331</v>
      </c>
      <c r="Y96" s="80">
        <f>+Y5+Y18+Y26+Y34+Y38+Y46+Y51+Y57+Y62+Y68+Y76+Y82+Y87+Y94+Y95</f>
        <v>10348515</v>
      </c>
      <c r="Z96" s="80">
        <f t="shared" ref="Z96:AA96" si="1">+Z5+Z18+Z26+Z34+Z38+Z46+Z51+Z57+Z62+Z68+Z76+Z82+Z87+Z94+Z95</f>
        <v>104471.58333333334</v>
      </c>
      <c r="AA96" s="80">
        <f t="shared" si="1"/>
        <v>8759748.5299999993</v>
      </c>
      <c r="AB96" s="80">
        <f t="shared" ref="AB96" si="2">+AB5+AB18+AB26+AB34+AB38+AB46+AB51+AB57+AB62+AB68+AB76+AB82+AB87+AB94+AB95</f>
        <v>117946.29166666666</v>
      </c>
      <c r="AC96" s="80">
        <f t="shared" ref="AC96" si="3">+AC5+AC18+AC26+AC34+AC38+AC46+AC51+AC57+AC62+AC68+AC76+AC82+AC87+AC94+AC95</f>
        <v>9674752.1699999999</v>
      </c>
      <c r="AD96" s="80">
        <f t="shared" ref="AD96" si="4">+AD5+AD18+AD26+AD34+AD38+AD46+AD51+AD57+AD62+AD68+AD76+AD82+AD87+AD94+AD95</f>
        <v>115908.20833333333</v>
      </c>
      <c r="AE96" s="80">
        <f t="shared" ref="AE96" si="5">+AE5+AE18+AE26+AE34+AE38+AE46+AE51+AE57+AE62+AE68+AE76+AE82+AE87+AE94+AE95</f>
        <v>9279634</v>
      </c>
      <c r="AF96" s="80">
        <f t="shared" ref="AF96" si="6">+AF5+AF18+AF26+AF34+AF38+AF46+AF51+AF57+AF62+AF68+AF76+AF82+AF87+AF94+AF95</f>
        <v>101789</v>
      </c>
      <c r="AG96" s="80">
        <f t="shared" ref="AG96" si="7">+AG5+AG18+AG26+AG34+AG38+AG46+AG51+AG57+AG62+AG68+AG76+AG82+AG87+AG94+AG95</f>
        <v>8303369.8933500005</v>
      </c>
      <c r="AH96" s="80">
        <f t="shared" ref="AH96" si="8">+AH5+AH18+AH26+AH34+AH38+AH46+AH51+AH57+AH62+AH68+AH76+AH82+AH87+AH94+AH95</f>
        <v>97869.958333333328</v>
      </c>
      <c r="AI96" s="80">
        <f t="shared" ref="AI96" si="9">+AI5+AI18+AI26+AI34+AI38+AI46+AI51+AI57+AI62+AI68+AI76+AI82+AI87+AI94+AI95</f>
        <v>8254526.903239999</v>
      </c>
      <c r="AJ96" s="80">
        <f t="shared" ref="AJ96" si="10">+AJ5+AJ18+AJ26+AJ34+AJ38+AJ46+AJ51+AJ57+AJ62+AJ68+AJ76+AJ82+AJ87+AJ94+AJ95</f>
        <v>87129.458333333343</v>
      </c>
      <c r="AK96" s="80">
        <f t="shared" ref="AK96" si="11">+AK5+AK18+AK26+AK34+AK38+AK46+AK51+AK57+AK62+AK68+AK76+AK82+AK87+AK94+AK95</f>
        <v>7853520.2252700012</v>
      </c>
      <c r="AL96" s="80">
        <v>76791.916666666672</v>
      </c>
      <c r="AM96" s="80">
        <f t="shared" ref="AM96" si="12">+AM5+AM18+AM26+AM34+AM38+AM46+AM51+AM57+AM62+AM68+AM76+AM82+AM87+AM94+AM95</f>
        <v>7542836.4237399986</v>
      </c>
      <c r="AN96" s="80">
        <v>77282</v>
      </c>
      <c r="AO96" s="80">
        <v>8144407</v>
      </c>
      <c r="AP96" s="80">
        <v>90851</v>
      </c>
      <c r="AQ96" s="80">
        <f>SUM(AQ5:AQ95)</f>
        <v>10566518.1713</v>
      </c>
      <c r="AR96" s="80">
        <v>85256</v>
      </c>
      <c r="AS96" s="80">
        <v>10006452.463119999</v>
      </c>
      <c r="AT96" s="80">
        <v>78605</v>
      </c>
      <c r="AU96" s="80">
        <f>SUM(AU5:AU95)</f>
        <v>9884374.8187099993</v>
      </c>
      <c r="AV96" s="80">
        <v>79101.416666666672</v>
      </c>
      <c r="AW96" s="80">
        <f>SUM(AW5:AW95)</f>
        <v>10493086.635209998</v>
      </c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</row>
    <row r="97" spans="1:3" ht="13.5" thickTop="1" x14ac:dyDescent="0.2"/>
    <row r="98" spans="1:3" ht="13.5" thickBot="1" x14ac:dyDescent="0.25"/>
    <row r="99" spans="1:3" x14ac:dyDescent="0.2">
      <c r="A99" s="108" t="s">
        <v>97</v>
      </c>
      <c r="B99" s="109"/>
      <c r="C99" s="110"/>
    </row>
    <row r="100" spans="1:3" ht="13.5" thickBot="1" x14ac:dyDescent="0.25">
      <c r="A100" s="111" t="s">
        <v>96</v>
      </c>
      <c r="B100" s="112"/>
      <c r="C100" s="113"/>
    </row>
  </sheetData>
  <mergeCells count="24">
    <mergeCell ref="AV3:AW3"/>
    <mergeCell ref="B3:C3"/>
    <mergeCell ref="D3:E3"/>
    <mergeCell ref="N3:O3"/>
    <mergeCell ref="F3:G3"/>
    <mergeCell ref="H3:I3"/>
    <mergeCell ref="J3:K3"/>
    <mergeCell ref="L3:M3"/>
    <mergeCell ref="P3:Q3"/>
    <mergeCell ref="Z3:AA3"/>
    <mergeCell ref="AF3:AG3"/>
    <mergeCell ref="AD3:AE3"/>
    <mergeCell ref="AB3:AC3"/>
    <mergeCell ref="X3:Y3"/>
    <mergeCell ref="V3:W3"/>
    <mergeCell ref="R3:S3"/>
    <mergeCell ref="T3:U3"/>
    <mergeCell ref="AJ3:AK3"/>
    <mergeCell ref="AH3:AI3"/>
    <mergeCell ref="AT3:AU3"/>
    <mergeCell ref="AR3:AS3"/>
    <mergeCell ref="AP3:AQ3"/>
    <mergeCell ref="AN3:AO3"/>
    <mergeCell ref="AL3:AM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HZ podle krajů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cechova</dc:creator>
  <cp:lastModifiedBy>Munzarová Miroslava Ing. (UPG-AAA)</cp:lastModifiedBy>
  <cp:lastPrinted>2005-03-02T11:23:25Z</cp:lastPrinted>
  <dcterms:created xsi:type="dcterms:W3CDTF">2003-11-11T09:03:50Z</dcterms:created>
  <dcterms:modified xsi:type="dcterms:W3CDTF">2024-01-29T07:13:56Z</dcterms:modified>
</cp:coreProperties>
</file>