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AE034513-B7EE-4234-861D-049009EE571D}" xr6:coauthVersionLast="41" xr6:coauthVersionMax="41" xr10:uidLastSave="{00000000-0000-0000-0000-000000000000}"/>
  <bookViews>
    <workbookView xWindow="1245" yWindow="1080" windowWidth="26655" windowHeight="14190" xr2:uid="{E970C109-0122-4379-8702-E49363166220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'MZS-M8'!$A$12:$L$108</definedName>
    <definedName name="_xlnm.Print_Area" localSheetId="4">'MZS-T0'!$A$1:$F$35</definedName>
    <definedName name="_xlnm.Print_Area" localSheetId="5">'MZS-T8'!$A$14:$G$104</definedName>
    <definedName name="_xlnm.Print_Area" localSheetId="6">'MZS-V0'!$A$1:$F$31</definedName>
    <definedName name="_xlnm.Print_Area" localSheetId="7">'MZS-V1'!$A$1:$F$48</definedName>
    <definedName name="_xlnm.Print_Area" localSheetId="8">'MZS-V8'!$A$13:$F$108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4" i="5" s="1"/>
  <c r="J23" i="5"/>
  <c r="J27" i="5" l="1"/>
  <c r="J26" i="5"/>
  <c r="J25" i="5"/>
</calcChain>
</file>

<file path=xl/sharedStrings.xml><?xml version="1.0" encoding="utf-8"?>
<sst xmlns="http://schemas.openxmlformats.org/spreadsheetml/2006/main" count="815" uniqueCount="276">
  <si>
    <t>MZS-M0</t>
  </si>
  <si>
    <t>CZ072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</si>
  <si>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</si>
  <si>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</si>
  <si>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</si>
  <si>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</si>
  <si>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</si>
  <si>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</si>
  <si>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</si>
  <si>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</si>
  <si>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</si>
  <si>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</si>
  <si>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</si>
  <si>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</si>
  <si>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</si>
  <si>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</si>
  <si>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</si>
  <si>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</si>
  <si>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</si>
  <si>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</si>
  <si>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</si>
  <si>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</si>
  <si>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</si>
  <si>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</si>
  <si>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</si>
  <si>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</si>
  <si>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</si>
  <si>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</si>
  <si>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</si>
  <si>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</si>
  <si>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</si>
  <si>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</si>
  <si>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</si>
  <si>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</si>
  <si>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</si>
  <si>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</si>
  <si>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</si>
  <si>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</si>
  <si>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</si>
  <si>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</si>
  <si>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</si>
  <si>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</si>
  <si>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</si>
  <si>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</si>
  <si>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</si>
  <si>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</si>
  <si>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</si>
  <si>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</si>
  <si>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</si>
  <si>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</si>
  <si>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</si>
  <si>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</si>
  <si>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</si>
  <si>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</si>
  <si>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</si>
  <si>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</si>
  <si>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</si>
  <si>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</si>
  <si>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</si>
  <si>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</si>
  <si>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</si>
  <si>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</si>
  <si>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</si>
  <si>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</si>
  <si>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</si>
  <si>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</si>
  <si>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</si>
  <si>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</si>
  <si>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</si>
  <si>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</si>
  <si>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</si>
  <si>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</si>
  <si>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</si>
  <si>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</si>
  <si>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</si>
  <si>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</si>
  <si>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</si>
  <si>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</si>
  <si>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</si>
  <si>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</si>
  <si>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</si>
  <si>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</si>
  <si>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</si>
  <si>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</si>
  <si>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</si>
  <si>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</si>
  <si>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</si>
  <si>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</si>
  <si>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</si>
  <si>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</si>
  <si>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</si>
  <si>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</si>
  <si>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</si>
  <si>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</si>
  <si>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</si>
  <si>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</si>
  <si>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</si>
  <si>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</si>
  <si>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</si>
  <si>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</si>
  <si>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</si>
  <si>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</si>
  <si>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</si>
  <si>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</si>
  <si>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</si>
  <si>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</si>
  <si>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</si>
  <si>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</si>
  <si>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</si>
  <si>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</si>
  <si>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</si>
  <si>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</si>
  <si>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</si>
  <si>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</si>
  <si>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</si>
  <si>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</si>
  <si>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</si>
  <si>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</si>
  <si>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</si>
  <si>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</si>
  <si>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</si>
  <si>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</si>
  <si>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</si>
  <si>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</si>
  <si>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</si>
  <si>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</si>
  <si>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</si>
  <si>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</si>
  <si>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</si>
  <si>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</si>
  <si>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</si>
  <si>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</si>
  <si>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</si>
  <si>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</si>
  <si>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</si>
  <si>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</si>
  <si>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</si>
  <si>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</si>
  <si>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2144 Strojní inženýři</t>
  </si>
  <si>
    <t>2145 Chemičtí inženýři a specialisté v příbuzných oborech</t>
  </si>
  <si>
    <t>2149 Specialisté v oblasti techniky v ostatních oborech</t>
  </si>
  <si>
    <t>2212 Lékaři specialisté</t>
  </si>
  <si>
    <t>2221 Všeobecné sestry se specializací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</si>
  <si>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</si>
  <si>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</si>
  <si>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</si>
  <si>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</si>
  <si>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</si>
  <si>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2512 Vývojáři softwaru</t>
  </si>
  <si>
    <t>2522 Systémoví administrátoři, správci počítačových sítí</t>
  </si>
  <si>
    <t>2631 Specialisté v oblasti ekonomie</t>
  </si>
  <si>
    <t>2635 Specialisté v oblasti sociální práce</t>
  </si>
  <si>
    <t>2636 Specialisté v církevní oblasti a v příbuzných oblastech</t>
  </si>
  <si>
    <t>3111 Technici v chem. a fyzikálních vědách (kr.chem.inženýrství)</t>
  </si>
  <si>
    <t>3112 Stavební technici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</si>
  <si>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</si>
  <si>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</si>
  <si>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</si>
  <si>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</si>
  <si>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3122 Mistři a příbuzní prac.ve výrobě (kr.hutnictví,slévárenství)</t>
  </si>
  <si>
    <t>3133 Operátoři velínů pro chem.výr.(kromě zprac.ropy,zem.plynu)</t>
  </si>
  <si>
    <t>3211 Technici a asistenti pro obsluhu lékařských zařízení</t>
  </si>
  <si>
    <t>3212 Odborní laboranti, laboratorní asistenti v obl.zdravotnictví</t>
  </si>
  <si>
    <t>3213 Farmaceutičtí asistenti</t>
  </si>
  <si>
    <t>3221 Všeobecné sestry bez specializace</t>
  </si>
  <si>
    <t>3222 Porodní asistentky bez specializace</t>
  </si>
  <si>
    <t>3256 Praktické sestry</t>
  </si>
  <si>
    <t>3258 Zdravotničtí záchranáři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</si>
  <si>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</si>
  <si>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</si>
  <si>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</si>
  <si>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</si>
  <si>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</si>
  <si>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</si>
  <si>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</si>
  <si>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</si>
  <si>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</si>
  <si>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</si>
  <si>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3344 Odborní administrativní pracovníci v oblasti zdravotnictví</t>
  </si>
  <si>
    <t>3513 Technici počítačových sítí a systémů</t>
  </si>
  <si>
    <t>4110 Všeobecní administrativní pracovníci</t>
  </si>
  <si>
    <t>4120 Sekretáři (všeobecní)</t>
  </si>
  <si>
    <t>4211 Pokladníci ve fin.institucích,na poštách,prac.v příb.oborech</t>
  </si>
  <si>
    <t>4311 Úředníci v oblasti účetnictví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</si>
  <si>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</si>
  <si>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</si>
  <si>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</si>
  <si>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</si>
  <si>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</si>
  <si>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</si>
  <si>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</si>
  <si>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</si>
  <si>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</si>
  <si>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5411 Příslušníci HZS ČR,hasiči ostatních jednotek požární ochrany</t>
  </si>
  <si>
    <t>7126 Instalatéři,potrubáři,stavební zámečníci a stavební klempíři</t>
  </si>
  <si>
    <t>7211 Modeláři, formíři, jádraři a slévači ve slévárnách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</si>
  <si>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</si>
  <si>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</si>
  <si>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</si>
  <si>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</si>
  <si>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7412 Elektromechanici</t>
  </si>
  <si>
    <t>7413 Montéři a opraváři elektrických vedení</t>
  </si>
  <si>
    <t>7421 Mechanici a opraváři elektronických přístrojů</t>
  </si>
  <si>
    <t>7422 Mechanici a opraváři ICT</t>
  </si>
  <si>
    <t>7512 Pekaři, cukráři (kromě šéfcukrářů) a výrobci cukrovinek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</si>
  <si>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</si>
  <si>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</si>
  <si>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</si>
  <si>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</si>
  <si>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8141 Obsluha strojů na výrobu a zpracování výrobků z pryže</t>
  </si>
  <si>
    <t>8156 Obsluha strojů na výrobu obuvi a příbuzných výrobků</t>
  </si>
  <si>
    <t>8160 Obsluha strojů na výrobu potravin a příbuzných výrobků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</si>
  <si>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</si>
  <si>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</si>
  <si>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</si>
  <si>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</si>
  <si>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8332 Řidiči nákladních automobilů, tahačů a speciálních vozidel</t>
  </si>
  <si>
    <t>8344 Obsluha vysokozdvižných a jiných vozíků a skladníci</t>
  </si>
  <si>
    <t>9112 Uklízeči a pomocníci v hotelích,admin.,průmysl.a j.objektech</t>
  </si>
  <si>
    <t>9333 Pomocní manipulační pracovníci (kromě výroby)</t>
  </si>
  <si>
    <t>9613 Uklízeči veřejných prostranství,čističi kanalizací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</si>
  <si>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</si>
  <si>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</si>
  <si>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</si>
  <si>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</si>
  <si>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</si>
  <si>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</si>
  <si>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</si>
  <si>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</si>
  <si>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</si>
  <si>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</si>
  <si>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</si>
  <si>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</si>
  <si>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</si>
  <si>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</si>
  <si>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</si>
  <si>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</si>
  <si>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</si>
  <si>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</si>
  <si>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</si>
  <si>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</si>
  <si>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</si>
  <si>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</si>
  <si>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</si>
  <si>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</si>
  <si>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</si>
  <si>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</si>
  <si>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</si>
  <si>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</si>
  <si>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</si>
  <si>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</si>
  <si>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</si>
  <si>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</si>
  <si>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</si>
  <si>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</si>
  <si>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</si>
  <si>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</si>
  <si>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</si>
  <si>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</si>
  <si>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</si>
  <si>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</si>
  <si>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</si>
  <si>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</si>
  <si>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</si>
  <si>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</si>
  <si>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</si>
  <si>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</si>
  <si>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</si>
  <si>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</si>
  <si>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</si>
  <si>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</si>
  <si>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</si>
  <si>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</si>
  <si>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Zlínský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</si>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</sst>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9C68236-38AD-4181-A76D-B3949BC3188F}"/>
    <cellStyle name="normal" xfId="6" xr:uid="{BF5A4386-DAA0-41F5-8889-690FF262AC4A}"/>
    <cellStyle name="Normální" xfId="0" builtinId="0"/>
    <cellStyle name="normální 2 4" xfId="15" xr:uid="{A25DAD91-D44A-4A42-83B1-90F60C7D88D3}"/>
    <cellStyle name="normální 3" xfId="3" xr:uid="{F62B5010-C9FB-419B-9BFA-F3AA509D4D8D}"/>
    <cellStyle name="normální_021 ISPV 2" xfId="2" xr:uid="{3ECC38C5-E046-4B72-824E-3F3FFCD27924}"/>
    <cellStyle name="normální_021 ISPV 2 2" xfId="9" xr:uid="{10E59536-10A9-4EAA-A89D-EDD8704E4A12}"/>
    <cellStyle name="normální_022 ISPV 2" xfId="1" xr:uid="{6AA49909-8357-4B4A-8E7B-07D3EED0ED20}"/>
    <cellStyle name="normální_022 ISPVNP vaz 2" xfId="4" xr:uid="{9917BBB6-533A-4ADC-A07A-0DACEC7E139A}"/>
    <cellStyle name="normální_022 ISPVP vaz 2" xfId="5" xr:uid="{2A6EB98A-65F2-4F8C-BAD7-D3DE6548E38C}"/>
    <cellStyle name="normální_022 ISPVP vaz 3" xfId="11" xr:uid="{E527F9B6-54C2-460F-8BB5-EF63A2D2E40E}"/>
    <cellStyle name="normální_994 ISPV podnikatelská sféra 2" xfId="14" xr:uid="{451568D5-BAED-43BC-AEBD-DA93299A759A}"/>
    <cellStyle name="normální_ISPV984" xfId="8" xr:uid="{C3D8D59F-8467-4F58-8C48-0041504A13F8}"/>
    <cellStyle name="normální_ISPV984 2" xfId="17" xr:uid="{37EA5408-1EF5-4DBA-ABD7-B21042B93276}"/>
    <cellStyle name="normální_M1 vazena" xfId="7" xr:uid="{33090801-6FF9-4710-A701-A2134F81B7A3}"/>
    <cellStyle name="normální_M1 vazena 2" xfId="16" xr:uid="{4EA9375A-52EA-4008-BFF2-A3EE7CE7AC7F}"/>
    <cellStyle name="normální_NewTables var c M5 navrh" xfId="10" xr:uid="{686C1C0B-B297-4BEB-95EE-E4841D69AD60}"/>
    <cellStyle name="normální_Vystupy_MPSV" xfId="12" xr:uid="{140A1F60-525F-4B5F-877B-CCBF5DBA7CA7}"/>
    <cellStyle name="procent 2" xfId="13" xr:uid="{B65721B9-E2D0-4B90-B2E4-81C9CB5C58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4665.0561000000016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4665.0561000000016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20146.680700000001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B4-47E3-BC31-A55A1E56AFC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78B4-47E3-BC31-A55A1E56AFC9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6610.5324999999975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B4-47E3-BC31-A55A1E56AFC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10620.207900000001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4665.0561000000016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8057.9216000000015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B4-47E3-BC31-A55A1E56A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30035.9581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8B4-47E3-BC31-A55A1E56A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E50E-4529-BFAF-225E7375A4B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E50E-4529-BFAF-225E7375A4B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E50E-4529-BFAF-225E7375A4B9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141.64619999999999</c:v>
                </c:pt>
                <c:pt idx="1">
                  <c:v>13.983499999999999</c:v>
                </c:pt>
                <c:pt idx="2">
                  <c:v>7.8818999999999999</c:v>
                </c:pt>
                <c:pt idx="3">
                  <c:v>7.3215000000000146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0E-4529-BFAF-225E7375A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28.123500000000007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28.123500000000007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119.2903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FA-4B08-9CCB-44C0E8D702B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2FFA-4B08-9CCB-44C0E8D702BF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37.597700000000003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FA-4B08-9CCB-44C0E8D702B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62.166799999999995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28.123500000000007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48.447900000000004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FA-4B08-9CCB-44C0E8D70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178.07939999999999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2FFA-4B08-9CCB-44C0E8D70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4AE1911-D988-4726-9009-18C65EFAF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E2A062A-1013-4E58-B07D-676400E304E2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1F44680-F24E-443C-8286-B342E62F0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A469B4D-AC5F-40BA-B75C-C30618529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35508D16-531D-4078-938C-19D8217E888E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2159A08C-F2D5-43D0-AA01-E6768627CFC5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17 %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2F07F014-C5BB-4AC3-989F-AFC4C41C8A63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28</xdr:row>
      <xdr:rowOff>292553</xdr:rowOff>
    </xdr:from>
    <xdr:to>
      <xdr:col>4</xdr:col>
      <xdr:colOff>200025</xdr:colOff>
      <xdr:row>29</xdr:row>
      <xdr:rowOff>190500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5217BFF8-3471-47A3-8340-7D0EC5E1B326}"/>
            </a:ext>
          </a:extLst>
        </xdr:cNvPr>
        <xdr:cNvSpPr txBox="1"/>
      </xdr:nvSpPr>
      <xdr:spPr>
        <a:xfrm>
          <a:off x="4146097" y="76268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274864</xdr:rowOff>
    </xdr:from>
    <xdr:to>
      <xdr:col>4</xdr:col>
      <xdr:colOff>69397</xdr:colOff>
      <xdr:row>31</xdr:row>
      <xdr:rowOff>206829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9A68AB4F-2B13-4D8D-BA36-91A4E2B2E473}"/>
            </a:ext>
          </a:extLst>
        </xdr:cNvPr>
        <xdr:cNvSpPr txBox="1"/>
      </xdr:nvSpPr>
      <xdr:spPr>
        <a:xfrm>
          <a:off x="4260397" y="81996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8DA0491-E37A-4E03-85BB-7BF6A03CD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8345F70-5D42-4584-B36D-504C0D0BA7FC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EE41C79-3D16-4980-9244-F339F9E56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30035.9581</v>
          </cell>
        </row>
        <row r="33">
          <cell r="B33">
            <v>4665.0561000000016</v>
          </cell>
          <cell r="C33">
            <v>20146.680700000001</v>
          </cell>
          <cell r="D33">
            <v>6610.5324999999975</v>
          </cell>
          <cell r="E33">
            <v>8057.9216000000015</v>
          </cell>
          <cell r="F33">
            <v>10620.207900000001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141.64619999999999</v>
          </cell>
        </row>
        <row r="25">
          <cell r="H25" t="str">
            <v>Dovolená</v>
          </cell>
          <cell r="I25">
            <v>13.983499999999999</v>
          </cell>
        </row>
        <row r="26">
          <cell r="H26" t="str">
            <v>Nemoc</v>
          </cell>
          <cell r="I26">
            <v>7.8818999999999999</v>
          </cell>
        </row>
        <row r="27">
          <cell r="H27" t="str">
            <v>Jiné</v>
          </cell>
          <cell r="I27">
            <v>7.3215000000000146</v>
          </cell>
        </row>
      </sheetData>
      <sheetData sheetId="7"/>
      <sheetData sheetId="8">
        <row r="16">
          <cell r="D16">
            <v>178.07939999999999</v>
          </cell>
        </row>
        <row r="22">
          <cell r="B22">
            <v>28.123500000000007</v>
          </cell>
          <cell r="C22">
            <v>119.2903</v>
          </cell>
          <cell r="D22">
            <v>37.597700000000003</v>
          </cell>
          <cell r="E22">
            <v>48.447900000000004</v>
          </cell>
          <cell r="F22">
            <v>62.166799999999995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3340A-B8C8-4B15-AA22-A8ADC1F7F2A0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272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273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26757.213199999998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274</v>
      </c>
      <c r="C9" s="23"/>
      <c r="D9" s="442">
        <v>110.10184599999999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15481.624599999999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20146.680700000001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26757.213199999998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34815.1348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45435.342700000001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30035.9581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61.529499999999999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18.28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4.08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11.02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175.03049999999999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275</v>
      </c>
      <c r="C29" s="464"/>
      <c r="D29" s="58">
        <v>165.46899999999999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4665.0561000000016</v>
      </c>
      <c r="C33" s="55">
        <v>20146.680700000001</v>
      </c>
      <c r="D33" s="56">
        <v>6610.5324999999975</v>
      </c>
      <c r="E33" s="56">
        <v>8057.9216000000015</v>
      </c>
      <c r="F33" s="56">
        <v>10620.207900000001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675A1-8288-4A20-A11F-2D454C96C599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H36" sqref="H36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Zlínský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Zlínský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165.46899999999999</v>
      </c>
      <c r="E12" s="137">
        <v>26757.213199999998</v>
      </c>
      <c r="F12" s="138">
        <v>110.1018</v>
      </c>
      <c r="G12" s="139">
        <v>15481.624599999999</v>
      </c>
      <c r="H12" s="139">
        <v>20146.680700000001</v>
      </c>
      <c r="I12" s="139">
        <v>34815.1348</v>
      </c>
      <c r="J12" s="139">
        <v>45435.342700000001</v>
      </c>
      <c r="K12" s="140">
        <v>30035.9581</v>
      </c>
      <c r="L12" s="141">
        <v>18.28</v>
      </c>
      <c r="M12" s="141">
        <v>4.08</v>
      </c>
      <c r="N12" s="141">
        <v>11.02</v>
      </c>
      <c r="O12" s="141">
        <v>175.03049999999999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0.54069999999999996</v>
      </c>
      <c r="E13" s="144">
        <v>21752.611799999999</v>
      </c>
      <c r="F13" s="145">
        <v>107.6497</v>
      </c>
      <c r="G13" s="146">
        <v>14562.3282</v>
      </c>
      <c r="H13" s="146">
        <v>18511.006700000002</v>
      </c>
      <c r="I13" s="146">
        <v>25375.383699999998</v>
      </c>
      <c r="J13" s="146">
        <v>27150.154600000002</v>
      </c>
      <c r="K13" s="147">
        <v>21760.744299999998</v>
      </c>
      <c r="L13" s="148">
        <v>12.06</v>
      </c>
      <c r="M13" s="148">
        <v>5.37</v>
      </c>
      <c r="N13" s="148">
        <v>9.3000000000000007</v>
      </c>
      <c r="O13" s="148">
        <v>172.0093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24.2224</v>
      </c>
      <c r="E14" s="151">
        <v>25927.895100000002</v>
      </c>
      <c r="F14" s="152">
        <v>109.2837</v>
      </c>
      <c r="G14" s="153">
        <v>14995.5422</v>
      </c>
      <c r="H14" s="153">
        <v>19861.090899999999</v>
      </c>
      <c r="I14" s="153">
        <v>31807.241999999998</v>
      </c>
      <c r="J14" s="153">
        <v>39284.158300000003</v>
      </c>
      <c r="K14" s="154">
        <v>26881.6217</v>
      </c>
      <c r="L14" s="155">
        <v>16.66</v>
      </c>
      <c r="M14" s="155">
        <v>4.99</v>
      </c>
      <c r="N14" s="155">
        <v>10.82</v>
      </c>
      <c r="O14" s="155">
        <v>174.9821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36.244900000000001</v>
      </c>
      <c r="E15" s="151">
        <v>27641.421999999999</v>
      </c>
      <c r="F15" s="152">
        <v>110.28919999999999</v>
      </c>
      <c r="G15" s="153">
        <v>15206.9139</v>
      </c>
      <c r="H15" s="153">
        <v>19796.0625</v>
      </c>
      <c r="I15" s="153">
        <v>36051.622300000003</v>
      </c>
      <c r="J15" s="153">
        <v>48201.195800000001</v>
      </c>
      <c r="K15" s="154">
        <v>30629.467000000001</v>
      </c>
      <c r="L15" s="155">
        <v>18.21</v>
      </c>
      <c r="M15" s="155">
        <v>3.97</v>
      </c>
      <c r="N15" s="155">
        <v>11.13</v>
      </c>
      <c r="O15" s="155">
        <v>174.8441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51.572200000000002</v>
      </c>
      <c r="E16" s="151">
        <v>27319.1011</v>
      </c>
      <c r="F16" s="152">
        <v>111.4389</v>
      </c>
      <c r="G16" s="153">
        <v>15763.6666</v>
      </c>
      <c r="H16" s="153">
        <v>20608.026900000001</v>
      </c>
      <c r="I16" s="153">
        <v>36156.466200000003</v>
      </c>
      <c r="J16" s="153">
        <v>47907.912600000003</v>
      </c>
      <c r="K16" s="154">
        <v>31168.33</v>
      </c>
      <c r="L16" s="155">
        <v>18.87</v>
      </c>
      <c r="M16" s="155">
        <v>4.16</v>
      </c>
      <c r="N16" s="155">
        <v>11.03</v>
      </c>
      <c r="O16" s="155">
        <v>174.77850000000001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41.979700000000001</v>
      </c>
      <c r="E17" s="151">
        <v>25858.483899999999</v>
      </c>
      <c r="F17" s="152">
        <v>108.8099</v>
      </c>
      <c r="G17" s="153">
        <v>15821.1666</v>
      </c>
      <c r="H17" s="153">
        <v>20074.265599999999</v>
      </c>
      <c r="I17" s="153">
        <v>34039.7641</v>
      </c>
      <c r="J17" s="153">
        <v>44884.7569</v>
      </c>
      <c r="K17" s="154">
        <v>29657.645</v>
      </c>
      <c r="L17" s="155">
        <v>18.5</v>
      </c>
      <c r="M17" s="155">
        <v>3.85</v>
      </c>
      <c r="N17" s="155">
        <v>10.98</v>
      </c>
      <c r="O17" s="155">
        <v>175.6585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10.908799999999999</v>
      </c>
      <c r="E18" s="151">
        <v>27040.2255</v>
      </c>
      <c r="F18" s="152">
        <v>108.0163</v>
      </c>
      <c r="G18" s="153">
        <v>15737.5</v>
      </c>
      <c r="H18" s="153">
        <v>20279.621999999999</v>
      </c>
      <c r="I18" s="153">
        <v>35486.500999999997</v>
      </c>
      <c r="J18" s="153">
        <v>48328.773999999998</v>
      </c>
      <c r="K18" s="154">
        <v>31580.801200000002</v>
      </c>
      <c r="L18" s="155">
        <v>18.23</v>
      </c>
      <c r="M18" s="155">
        <v>3.08</v>
      </c>
      <c r="N18" s="155">
        <v>11.27</v>
      </c>
      <c r="O18" s="155">
        <v>174.68109999999999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96.653700000000001</v>
      </c>
      <c r="E20" s="137">
        <v>29843.432100000002</v>
      </c>
      <c r="F20" s="138">
        <v>110.6523</v>
      </c>
      <c r="G20" s="139">
        <v>16950.7</v>
      </c>
      <c r="H20" s="139">
        <v>22865.921200000001</v>
      </c>
      <c r="I20" s="139">
        <v>38442.943500000001</v>
      </c>
      <c r="J20" s="139">
        <v>50185.414400000001</v>
      </c>
      <c r="K20" s="140">
        <v>33321.9378</v>
      </c>
      <c r="L20" s="141">
        <v>19.55</v>
      </c>
      <c r="M20" s="141">
        <v>4.22</v>
      </c>
      <c r="N20" s="141">
        <v>11.12</v>
      </c>
      <c r="O20" s="141">
        <v>176.215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0.41639999999999999</v>
      </c>
      <c r="E21" s="144">
        <v>22179.163100000002</v>
      </c>
      <c r="F21" s="145">
        <v>107.2431</v>
      </c>
      <c r="G21" s="146">
        <v>14562.3282</v>
      </c>
      <c r="H21" s="146">
        <v>18509.188699999999</v>
      </c>
      <c r="I21" s="146">
        <v>25375.383699999998</v>
      </c>
      <c r="J21" s="146">
        <v>27217.802299999999</v>
      </c>
      <c r="K21" s="147">
        <v>22040.203600000001</v>
      </c>
      <c r="L21" s="148">
        <v>12.47</v>
      </c>
      <c r="M21" s="148">
        <v>4.87</v>
      </c>
      <c r="N21" s="148">
        <v>9.7100000000000009</v>
      </c>
      <c r="O21" s="148">
        <v>172.14789999999999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15.946300000000001</v>
      </c>
      <c r="E22" s="151">
        <v>27606.851200000001</v>
      </c>
      <c r="F22" s="152">
        <v>108.1887</v>
      </c>
      <c r="G22" s="153">
        <v>14995.5422</v>
      </c>
      <c r="H22" s="153">
        <v>21024.9984</v>
      </c>
      <c r="I22" s="153">
        <v>33814.527399999999</v>
      </c>
      <c r="J22" s="153">
        <v>41397.632299999997</v>
      </c>
      <c r="K22" s="154">
        <v>28377.161400000001</v>
      </c>
      <c r="L22" s="155">
        <v>17.52</v>
      </c>
      <c r="M22" s="155">
        <v>5.0199999999999996</v>
      </c>
      <c r="N22" s="155">
        <v>11.09</v>
      </c>
      <c r="O22" s="155">
        <v>175.84870000000001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22.2042</v>
      </c>
      <c r="E23" s="151">
        <v>31099.0278</v>
      </c>
      <c r="F23" s="152">
        <v>109.6143</v>
      </c>
      <c r="G23" s="153">
        <v>15907.9251</v>
      </c>
      <c r="H23" s="153">
        <v>22490.034899999999</v>
      </c>
      <c r="I23" s="153">
        <v>40180.7307</v>
      </c>
      <c r="J23" s="153">
        <v>52244.703399999999</v>
      </c>
      <c r="K23" s="154">
        <v>34087.623399999997</v>
      </c>
      <c r="L23" s="155">
        <v>19.79</v>
      </c>
      <c r="M23" s="155">
        <v>4.32</v>
      </c>
      <c r="N23" s="155">
        <v>11.18</v>
      </c>
      <c r="O23" s="155">
        <v>176.8597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27.286799999999999</v>
      </c>
      <c r="E24" s="151">
        <v>31284.962899999999</v>
      </c>
      <c r="F24" s="152">
        <v>112.3565</v>
      </c>
      <c r="G24" s="153">
        <v>17741.829000000002</v>
      </c>
      <c r="H24" s="153">
        <v>24258.070899999999</v>
      </c>
      <c r="I24" s="153">
        <v>41153.559000000001</v>
      </c>
      <c r="J24" s="153">
        <v>53025.791799999999</v>
      </c>
      <c r="K24" s="154">
        <v>35899.997600000002</v>
      </c>
      <c r="L24" s="155">
        <v>20.48</v>
      </c>
      <c r="M24" s="155">
        <v>4.3600000000000003</v>
      </c>
      <c r="N24" s="155">
        <v>11.22</v>
      </c>
      <c r="O24" s="155">
        <v>175.41669999999999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22.216899999999999</v>
      </c>
      <c r="E25" s="151">
        <v>29399.239300000001</v>
      </c>
      <c r="F25" s="152">
        <v>109.9183</v>
      </c>
      <c r="G25" s="153">
        <v>18026.674299999999</v>
      </c>
      <c r="H25" s="153">
        <v>23003.037100000001</v>
      </c>
      <c r="I25" s="153">
        <v>37637.3004</v>
      </c>
      <c r="J25" s="153">
        <v>50120.008800000003</v>
      </c>
      <c r="K25" s="154">
        <v>33446.328200000004</v>
      </c>
      <c r="L25" s="155">
        <v>19.690000000000001</v>
      </c>
      <c r="M25" s="155">
        <v>3.92</v>
      </c>
      <c r="N25" s="155">
        <v>10.89</v>
      </c>
      <c r="O25" s="155">
        <v>177.20660000000001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8.5828000000000007</v>
      </c>
      <c r="E26" s="151">
        <v>27572.01</v>
      </c>
      <c r="F26" s="152">
        <v>108.25700000000001</v>
      </c>
      <c r="G26" s="153">
        <v>16723.6666</v>
      </c>
      <c r="H26" s="153">
        <v>20372.548699999999</v>
      </c>
      <c r="I26" s="153">
        <v>36630.196900000003</v>
      </c>
      <c r="J26" s="153">
        <v>50210.615100000003</v>
      </c>
      <c r="K26" s="154">
        <v>32557.376</v>
      </c>
      <c r="L26" s="155">
        <v>18.72</v>
      </c>
      <c r="M26" s="155">
        <v>2.98</v>
      </c>
      <c r="N26" s="155">
        <v>11.29</v>
      </c>
      <c r="O26" s="155">
        <v>175.39590000000001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68.815299999999993</v>
      </c>
      <c r="E28" s="137">
        <v>22843.325400000002</v>
      </c>
      <c r="F28" s="138">
        <v>108.8978</v>
      </c>
      <c r="G28" s="139">
        <v>14875.167299999999</v>
      </c>
      <c r="H28" s="139">
        <v>18315.8135</v>
      </c>
      <c r="I28" s="139">
        <v>29406.9552</v>
      </c>
      <c r="J28" s="139">
        <v>37409.882599999997</v>
      </c>
      <c r="K28" s="140">
        <v>25420.709699999999</v>
      </c>
      <c r="L28" s="141">
        <v>15.95</v>
      </c>
      <c r="M28" s="141">
        <v>3.8</v>
      </c>
      <c r="N28" s="141">
        <v>10.86</v>
      </c>
      <c r="O28" s="141">
        <v>173.36680000000001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0.12429999999999999</v>
      </c>
      <c r="E29" s="144">
        <v>20566.931100000002</v>
      </c>
      <c r="F29" s="145">
        <v>112.6782</v>
      </c>
      <c r="G29" s="146">
        <v>16501.6322</v>
      </c>
      <c r="H29" s="146">
        <v>18739.075400000002</v>
      </c>
      <c r="I29" s="146">
        <v>22552.619200000001</v>
      </c>
      <c r="J29" s="146">
        <v>25251.908899999999</v>
      </c>
      <c r="K29" s="147">
        <v>20825.022300000001</v>
      </c>
      <c r="L29" s="148">
        <v>10.6</v>
      </c>
      <c r="M29" s="148">
        <v>7.13</v>
      </c>
      <c r="N29" s="148">
        <v>7.83</v>
      </c>
      <c r="O29" s="148">
        <v>171.5453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8.2759999999999998</v>
      </c>
      <c r="E30" s="151">
        <v>22926.041700000002</v>
      </c>
      <c r="F30" s="152">
        <v>109.6099</v>
      </c>
      <c r="G30" s="153">
        <v>14951.383099999999</v>
      </c>
      <c r="H30" s="153">
        <v>18564.543099999999</v>
      </c>
      <c r="I30" s="153">
        <v>27695.595399999998</v>
      </c>
      <c r="J30" s="153">
        <v>33589.883000000002</v>
      </c>
      <c r="K30" s="154">
        <v>24000.037400000001</v>
      </c>
      <c r="L30" s="155">
        <v>14.71</v>
      </c>
      <c r="M30" s="155">
        <v>4.91</v>
      </c>
      <c r="N30" s="155">
        <v>10.23</v>
      </c>
      <c r="O30" s="155">
        <v>173.3124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14.040699999999999</v>
      </c>
      <c r="E31" s="151">
        <v>23206.613799999999</v>
      </c>
      <c r="F31" s="152">
        <v>110.47969999999999</v>
      </c>
      <c r="G31" s="153">
        <v>14739.97</v>
      </c>
      <c r="H31" s="153">
        <v>17728.597300000001</v>
      </c>
      <c r="I31" s="153">
        <v>29502.432100000002</v>
      </c>
      <c r="J31" s="153">
        <v>36991.521200000003</v>
      </c>
      <c r="K31" s="154">
        <v>25160.744500000001</v>
      </c>
      <c r="L31" s="155">
        <v>14.84</v>
      </c>
      <c r="M31" s="155">
        <v>3.22</v>
      </c>
      <c r="N31" s="155">
        <v>11.02</v>
      </c>
      <c r="O31" s="155">
        <v>171.6566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24.285399999999999</v>
      </c>
      <c r="E32" s="151">
        <v>22980.866699999999</v>
      </c>
      <c r="F32" s="152">
        <v>109.3334</v>
      </c>
      <c r="G32" s="153">
        <v>14914.851000000001</v>
      </c>
      <c r="H32" s="153">
        <v>18663.516100000001</v>
      </c>
      <c r="I32" s="153">
        <v>30397.946100000001</v>
      </c>
      <c r="J32" s="153">
        <v>38626.842600000004</v>
      </c>
      <c r="K32" s="154">
        <v>25851.905999999999</v>
      </c>
      <c r="L32" s="155">
        <v>16.34</v>
      </c>
      <c r="M32" s="155">
        <v>3.84</v>
      </c>
      <c r="N32" s="155">
        <v>10.73</v>
      </c>
      <c r="O32" s="155">
        <v>174.06139999999999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19.762699999999999</v>
      </c>
      <c r="E33" s="151">
        <v>22167.764500000001</v>
      </c>
      <c r="F33" s="152">
        <v>106.35939999999999</v>
      </c>
      <c r="G33" s="153">
        <v>14922</v>
      </c>
      <c r="H33" s="153">
        <v>18022.771799999999</v>
      </c>
      <c r="I33" s="153">
        <v>28515.720799999999</v>
      </c>
      <c r="J33" s="153">
        <v>37338.758699999998</v>
      </c>
      <c r="K33" s="154">
        <v>25398.497500000001</v>
      </c>
      <c r="L33" s="155">
        <v>16.73</v>
      </c>
      <c r="M33" s="155">
        <v>3.75</v>
      </c>
      <c r="N33" s="155">
        <v>11.12</v>
      </c>
      <c r="O33" s="155">
        <v>173.91820000000001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2.3258999999999999</v>
      </c>
      <c r="E34" s="151">
        <v>24794.9604</v>
      </c>
      <c r="F34" s="152">
        <v>107.73390000000001</v>
      </c>
      <c r="G34" s="153">
        <v>15374.0342</v>
      </c>
      <c r="H34" s="153">
        <v>19099.889899999998</v>
      </c>
      <c r="I34" s="153">
        <v>32703.9732</v>
      </c>
      <c r="J34" s="153">
        <v>40875.657500000001</v>
      </c>
      <c r="K34" s="154">
        <v>27977.294999999998</v>
      </c>
      <c r="L34" s="155">
        <v>16.13</v>
      </c>
      <c r="M34" s="155">
        <v>3.53</v>
      </c>
      <c r="N34" s="155">
        <v>11.2</v>
      </c>
      <c r="O34" s="155">
        <v>172.0436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Zlínský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Zlínský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8.0633999999999997</v>
      </c>
      <c r="E47" s="151">
        <v>21439.692800000001</v>
      </c>
      <c r="F47" s="152">
        <v>106.21129999999999</v>
      </c>
      <c r="G47" s="153">
        <v>14834.748</v>
      </c>
      <c r="H47" s="153">
        <v>17188.938399999999</v>
      </c>
      <c r="I47" s="153">
        <v>27366.485499999999</v>
      </c>
      <c r="J47" s="153">
        <v>34072.273800000003</v>
      </c>
      <c r="K47" s="154">
        <v>23176.410400000001</v>
      </c>
      <c r="L47" s="155">
        <v>16.059999999999999</v>
      </c>
      <c r="M47" s="155">
        <v>6.57</v>
      </c>
      <c r="N47" s="155">
        <v>11.75</v>
      </c>
      <c r="O47" s="155">
        <v>175.0523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68.228099999999998</v>
      </c>
      <c r="E48" s="151">
        <v>24898.261999999999</v>
      </c>
      <c r="F48" s="152">
        <v>110.3721</v>
      </c>
      <c r="G48" s="153">
        <v>14871.632100000001</v>
      </c>
      <c r="H48" s="153">
        <v>18920.006799999999</v>
      </c>
      <c r="I48" s="153">
        <v>31466.822199999999</v>
      </c>
      <c r="J48" s="153">
        <v>39001.605000000003</v>
      </c>
      <c r="K48" s="154">
        <v>26103.251199999999</v>
      </c>
      <c r="L48" s="155">
        <v>17.510000000000002</v>
      </c>
      <c r="M48" s="155">
        <v>5.46</v>
      </c>
      <c r="N48" s="155">
        <v>11.79</v>
      </c>
      <c r="O48" s="155">
        <v>176.74100000000001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58.3249</v>
      </c>
      <c r="E49" s="151">
        <v>27171.941599999998</v>
      </c>
      <c r="F49" s="152">
        <v>108.61490000000001</v>
      </c>
      <c r="G49" s="153">
        <v>16118.5</v>
      </c>
      <c r="H49" s="153">
        <v>20830.554499999998</v>
      </c>
      <c r="I49" s="153">
        <v>35021.226300000002</v>
      </c>
      <c r="J49" s="153">
        <v>44261.851600000002</v>
      </c>
      <c r="K49" s="154">
        <v>29877.490900000001</v>
      </c>
      <c r="L49" s="155">
        <v>18.72</v>
      </c>
      <c r="M49" s="155">
        <v>4.03</v>
      </c>
      <c r="N49" s="155">
        <v>10.71</v>
      </c>
      <c r="O49" s="155">
        <v>174.4091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6.1292</v>
      </c>
      <c r="E50" s="151">
        <v>28790.677899999999</v>
      </c>
      <c r="F50" s="152">
        <v>111.2505</v>
      </c>
      <c r="G50" s="153">
        <v>18725.730100000001</v>
      </c>
      <c r="H50" s="153">
        <v>23340.426299999999</v>
      </c>
      <c r="I50" s="153">
        <v>37212.721599999997</v>
      </c>
      <c r="J50" s="153">
        <v>48869.195099999997</v>
      </c>
      <c r="K50" s="154">
        <v>32027.8851</v>
      </c>
      <c r="L50" s="155">
        <v>17.13</v>
      </c>
      <c r="M50" s="155">
        <v>3.13</v>
      </c>
      <c r="N50" s="155">
        <v>10.37</v>
      </c>
      <c r="O50" s="155">
        <v>171.77789999999999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21.288399999999999</v>
      </c>
      <c r="E51" s="151">
        <v>38035.5651</v>
      </c>
      <c r="F51" s="152">
        <v>109.7651</v>
      </c>
      <c r="G51" s="153">
        <v>18895.741699999999</v>
      </c>
      <c r="H51" s="153">
        <v>27902.223699999999</v>
      </c>
      <c r="I51" s="153">
        <v>54159.157299999999</v>
      </c>
      <c r="J51" s="153">
        <v>76473.197199999995</v>
      </c>
      <c r="K51" s="154">
        <v>45542.122100000001</v>
      </c>
      <c r="L51" s="155">
        <v>19.829999999999998</v>
      </c>
      <c r="M51" s="155">
        <v>1.5</v>
      </c>
      <c r="N51" s="155">
        <v>10.33</v>
      </c>
      <c r="O51" s="155">
        <v>172.1979</v>
      </c>
    </row>
    <row r="52" spans="1:15" ht="14.25" customHeight="1" thickBot="1" x14ac:dyDescent="0.25">
      <c r="A52" s="180" t="s">
        <v>63</v>
      </c>
      <c r="B52" s="180"/>
      <c r="C52" s="180"/>
      <c r="D52" s="181">
        <v>3.4346999999999999</v>
      </c>
      <c r="E52" s="182">
        <v>25434.9823</v>
      </c>
      <c r="F52" s="183">
        <v>105.46720000000001</v>
      </c>
      <c r="G52" s="184">
        <v>14270.611800000001</v>
      </c>
      <c r="H52" s="184">
        <v>20702.8452</v>
      </c>
      <c r="I52" s="184">
        <v>30827.770199999999</v>
      </c>
      <c r="J52" s="184">
        <v>37934.765200000002</v>
      </c>
      <c r="K52" s="185">
        <v>27290.179800000002</v>
      </c>
      <c r="L52" s="186">
        <v>15.44</v>
      </c>
      <c r="M52" s="186">
        <v>2.2200000000000002</v>
      </c>
      <c r="N52" s="186">
        <v>9.57</v>
      </c>
      <c r="O52" s="186">
        <v>174.91290000000001</v>
      </c>
    </row>
    <row r="53" spans="1:15" ht="14.25" customHeight="1" thickTop="1" x14ac:dyDescent="0.2">
      <c r="A53" s="187" t="s">
        <v>41</v>
      </c>
      <c r="B53" s="187"/>
      <c r="C53" s="187"/>
      <c r="D53" s="188">
        <v>165.46899999999999</v>
      </c>
      <c r="E53" s="189">
        <v>26757.213199999998</v>
      </c>
      <c r="F53" s="190">
        <v>110.1018</v>
      </c>
      <c r="G53" s="191">
        <v>15481.624599999999</v>
      </c>
      <c r="H53" s="191">
        <v>20146.680700000001</v>
      </c>
      <c r="I53" s="191">
        <v>34815.1348</v>
      </c>
      <c r="J53" s="191">
        <v>45435.342700000001</v>
      </c>
      <c r="K53" s="192">
        <v>30035.9581</v>
      </c>
      <c r="L53" s="193">
        <v>18.28</v>
      </c>
      <c r="M53" s="193">
        <v>4.08</v>
      </c>
      <c r="N53" s="193">
        <v>11.02</v>
      </c>
      <c r="O53" s="193">
        <v>175.03049999999999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E4D8F-CA9C-497E-ABE4-0C526A05B83E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H36" sqref="H36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Zlínský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Zlínský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95.705399999999997</v>
      </c>
      <c r="D12" s="227">
        <v>24985.305700000001</v>
      </c>
      <c r="E12" s="228">
        <v>15475.097599999999</v>
      </c>
      <c r="F12" s="228">
        <v>19441.109199999999</v>
      </c>
      <c r="G12" s="228">
        <v>31456.368900000001</v>
      </c>
      <c r="H12" s="228">
        <v>38535.0311</v>
      </c>
      <c r="I12" s="228">
        <v>26230.764299999999</v>
      </c>
      <c r="J12" s="229">
        <v>17.16</v>
      </c>
      <c r="K12" s="229">
        <v>6.17</v>
      </c>
      <c r="L12" s="229">
        <v>11.89</v>
      </c>
      <c r="M12" s="229">
        <v>176.6388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69.763599999999997</v>
      </c>
      <c r="D13" s="227">
        <v>30147.116300000002</v>
      </c>
      <c r="E13" s="228">
        <v>15488.5574</v>
      </c>
      <c r="F13" s="228">
        <v>21628.231599999999</v>
      </c>
      <c r="G13" s="228">
        <v>40881.345300000001</v>
      </c>
      <c r="H13" s="228">
        <v>58116.691700000003</v>
      </c>
      <c r="I13" s="228">
        <v>35256.206299999998</v>
      </c>
      <c r="J13" s="229">
        <v>19.43</v>
      </c>
      <c r="K13" s="229">
        <v>1.94</v>
      </c>
      <c r="L13" s="229">
        <v>10.14</v>
      </c>
      <c r="M13" s="229">
        <v>172.82409999999999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7.4699</v>
      </c>
      <c r="D15" s="240">
        <v>40117.0821</v>
      </c>
      <c r="E15" s="241">
        <v>16988.9516</v>
      </c>
      <c r="F15" s="241">
        <v>22216.766299999999</v>
      </c>
      <c r="G15" s="241">
        <v>65315.968099999998</v>
      </c>
      <c r="H15" s="241">
        <v>102082.7055</v>
      </c>
      <c r="I15" s="241">
        <v>54081.303800000002</v>
      </c>
      <c r="J15" s="242">
        <v>22.45</v>
      </c>
      <c r="K15" s="242">
        <v>0.92</v>
      </c>
      <c r="L15" s="242">
        <v>9.4499999999999993</v>
      </c>
      <c r="M15" s="242">
        <v>173.08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0.40189999999999998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1.8252999999999999</v>
      </c>
      <c r="D17" s="227">
        <v>57133.744599999998</v>
      </c>
      <c r="E17" s="228">
        <v>34313.088000000003</v>
      </c>
      <c r="F17" s="228">
        <v>43887.990299999998</v>
      </c>
      <c r="G17" s="228">
        <v>89313.175900000002</v>
      </c>
      <c r="H17" s="228">
        <v>140923.644</v>
      </c>
      <c r="I17" s="228">
        <v>74434.590700000001</v>
      </c>
      <c r="J17" s="229">
        <v>23.54</v>
      </c>
      <c r="K17" s="229">
        <v>1.04</v>
      </c>
      <c r="L17" s="229">
        <v>9.67</v>
      </c>
      <c r="M17" s="229">
        <v>171.27029999999999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3.9140000000000001</v>
      </c>
      <c r="D18" s="227">
        <v>39487.139600000002</v>
      </c>
      <c r="E18" s="228">
        <v>16988.9516</v>
      </c>
      <c r="F18" s="228">
        <v>20491.660400000001</v>
      </c>
      <c r="G18" s="228">
        <v>59505.920599999998</v>
      </c>
      <c r="H18" s="228">
        <v>82605.877999999997</v>
      </c>
      <c r="I18" s="228">
        <v>48374.194000000003</v>
      </c>
      <c r="J18" s="229">
        <v>22.86</v>
      </c>
      <c r="K18" s="229">
        <v>0.88</v>
      </c>
      <c r="L18" s="229">
        <v>9.33</v>
      </c>
      <c r="M18" s="229">
        <v>173.5986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1.3285</v>
      </c>
      <c r="D19" s="227">
        <v>24417.948199999999</v>
      </c>
      <c r="E19" s="228">
        <v>14372.958000000001</v>
      </c>
      <c r="F19" s="228">
        <v>16965.468199999999</v>
      </c>
      <c r="G19" s="228">
        <v>34798.559099999999</v>
      </c>
      <c r="H19" s="228">
        <v>54813.213400000001</v>
      </c>
      <c r="I19" s="228">
        <v>29518.600200000001</v>
      </c>
      <c r="J19" s="229">
        <v>12.68</v>
      </c>
      <c r="K19" s="229">
        <v>1.52</v>
      </c>
      <c r="L19" s="229">
        <v>10.09</v>
      </c>
      <c r="M19" s="229">
        <v>174.15610000000001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13.448600000000001</v>
      </c>
      <c r="D20" s="240">
        <v>39367.011500000001</v>
      </c>
      <c r="E20" s="241">
        <v>22264.933000000001</v>
      </c>
      <c r="F20" s="241">
        <v>30499.075799999999</v>
      </c>
      <c r="G20" s="241">
        <v>52663.532599999999</v>
      </c>
      <c r="H20" s="241">
        <v>71056.7978</v>
      </c>
      <c r="I20" s="241">
        <v>44616.828399999999</v>
      </c>
      <c r="J20" s="242">
        <v>18.100000000000001</v>
      </c>
      <c r="K20" s="242">
        <v>1.93</v>
      </c>
      <c r="L20" s="242">
        <v>10.59</v>
      </c>
      <c r="M20" s="242">
        <v>172.3022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4.0769000000000002</v>
      </c>
      <c r="D21" s="227">
        <v>43544.051399999997</v>
      </c>
      <c r="E21" s="228">
        <v>27545.321400000001</v>
      </c>
      <c r="F21" s="228">
        <v>33603.218800000002</v>
      </c>
      <c r="G21" s="228">
        <v>58188.855600000003</v>
      </c>
      <c r="H21" s="228">
        <v>79363.018599999996</v>
      </c>
      <c r="I21" s="228">
        <v>49324.173600000002</v>
      </c>
      <c r="J21" s="229">
        <v>17.47</v>
      </c>
      <c r="K21" s="229">
        <v>1.0900000000000001</v>
      </c>
      <c r="L21" s="229">
        <v>10.91</v>
      </c>
      <c r="M21" s="229">
        <v>170.61500000000001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2.4847000000000001</v>
      </c>
      <c r="D22" s="227">
        <v>39297.891199999998</v>
      </c>
      <c r="E22" s="228">
        <v>18702.874299999999</v>
      </c>
      <c r="F22" s="228">
        <v>33354.0844</v>
      </c>
      <c r="G22" s="228">
        <v>50188.934200000003</v>
      </c>
      <c r="H22" s="228">
        <v>76174.181299999997</v>
      </c>
      <c r="I22" s="228">
        <v>44835.039400000001</v>
      </c>
      <c r="J22" s="229">
        <v>13.64</v>
      </c>
      <c r="K22" s="229">
        <v>6.36</v>
      </c>
      <c r="L22" s="229">
        <v>9.3699999999999992</v>
      </c>
      <c r="M22" s="229">
        <v>176.3998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1.1922999999999999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2.7423000000000002</v>
      </c>
      <c r="D24" s="227">
        <v>37494.930099999998</v>
      </c>
      <c r="E24" s="228">
        <v>20656.074400000001</v>
      </c>
      <c r="F24" s="228">
        <v>27841.754400000002</v>
      </c>
      <c r="G24" s="228">
        <v>51944.5461</v>
      </c>
      <c r="H24" s="228">
        <v>70858.651800000007</v>
      </c>
      <c r="I24" s="228">
        <v>43815.033100000001</v>
      </c>
      <c r="J24" s="229">
        <v>23.35</v>
      </c>
      <c r="K24" s="229">
        <v>1.1599999999999999</v>
      </c>
      <c r="L24" s="229">
        <v>9.93</v>
      </c>
      <c r="M24" s="229">
        <v>171.45349999999999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1.9644999999999999</v>
      </c>
      <c r="D25" s="227" t="s">
        <v>74</v>
      </c>
      <c r="E25" s="228" t="s">
        <v>74</v>
      </c>
      <c r="F25" s="228" t="s">
        <v>74</v>
      </c>
      <c r="G25" s="228" t="s">
        <v>74</v>
      </c>
      <c r="H25" s="228" t="s">
        <v>74</v>
      </c>
      <c r="I25" s="228" t="s">
        <v>74</v>
      </c>
      <c r="J25" s="229" t="s">
        <v>74</v>
      </c>
      <c r="K25" s="229" t="s">
        <v>74</v>
      </c>
      <c r="L25" s="229" t="s">
        <v>74</v>
      </c>
      <c r="M25" s="229" t="s">
        <v>74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0.98770000000000002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32.288600000000002</v>
      </c>
      <c r="D27" s="240">
        <v>30693.0609</v>
      </c>
      <c r="E27" s="241">
        <v>18334.892</v>
      </c>
      <c r="F27" s="241">
        <v>23890.154399999999</v>
      </c>
      <c r="G27" s="241">
        <v>38891.363899999997</v>
      </c>
      <c r="H27" s="241">
        <v>50270.35</v>
      </c>
      <c r="I27" s="241">
        <v>33223.140700000004</v>
      </c>
      <c r="J27" s="242">
        <v>20.99</v>
      </c>
      <c r="K27" s="242">
        <v>2.23</v>
      </c>
      <c r="L27" s="242">
        <v>10.26</v>
      </c>
      <c r="M27" s="242">
        <v>172.61349999999999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12.7631</v>
      </c>
      <c r="D28" s="227">
        <v>34487.149799999999</v>
      </c>
      <c r="E28" s="228">
        <v>23129.521400000001</v>
      </c>
      <c r="F28" s="228">
        <v>28461.030900000002</v>
      </c>
      <c r="G28" s="228">
        <v>43325.037900000003</v>
      </c>
      <c r="H28" s="228">
        <v>55156.777800000003</v>
      </c>
      <c r="I28" s="228">
        <v>37247.346899999997</v>
      </c>
      <c r="J28" s="229">
        <v>22.26</v>
      </c>
      <c r="K28" s="229">
        <v>2.67</v>
      </c>
      <c r="L28" s="229">
        <v>10.75</v>
      </c>
      <c r="M28" s="229">
        <v>172.3158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3.9708000000000001</v>
      </c>
      <c r="D29" s="227">
        <v>26520.1728</v>
      </c>
      <c r="E29" s="228">
        <v>15571.4422</v>
      </c>
      <c r="F29" s="228">
        <v>19963.5573</v>
      </c>
      <c r="G29" s="228">
        <v>31890.581699999999</v>
      </c>
      <c r="H29" s="228">
        <v>36539.527600000001</v>
      </c>
      <c r="I29" s="228">
        <v>26179.967700000001</v>
      </c>
      <c r="J29" s="229">
        <v>10.43</v>
      </c>
      <c r="K29" s="229">
        <v>6.91</v>
      </c>
      <c r="L29" s="229">
        <v>9.44</v>
      </c>
      <c r="M29" s="229">
        <v>173.7946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13.565899999999999</v>
      </c>
      <c r="D30" s="227">
        <v>28558.018599999999</v>
      </c>
      <c r="E30" s="228">
        <v>15512.0663</v>
      </c>
      <c r="F30" s="228">
        <v>22752.017400000001</v>
      </c>
      <c r="G30" s="228">
        <v>37203.508000000002</v>
      </c>
      <c r="H30" s="228">
        <v>49763.635300000002</v>
      </c>
      <c r="I30" s="228">
        <v>32009.072100000001</v>
      </c>
      <c r="J30" s="229">
        <v>22.97</v>
      </c>
      <c r="K30" s="229">
        <v>0.77</v>
      </c>
      <c r="L30" s="229">
        <v>9.9600000000000009</v>
      </c>
      <c r="M30" s="229">
        <v>172.08969999999999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1.1005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0.88800000000000001</v>
      </c>
      <c r="D32" s="227">
        <v>32750.331099999999</v>
      </c>
      <c r="E32" s="228">
        <v>21158.121500000001</v>
      </c>
      <c r="F32" s="228">
        <v>22618.1351</v>
      </c>
      <c r="G32" s="228">
        <v>40152.017500000002</v>
      </c>
      <c r="H32" s="228">
        <v>52557.424599999998</v>
      </c>
      <c r="I32" s="228">
        <v>33900.003299999997</v>
      </c>
      <c r="J32" s="229">
        <v>18.77</v>
      </c>
      <c r="K32" s="229">
        <v>1.55</v>
      </c>
      <c r="L32" s="229">
        <v>9.33</v>
      </c>
      <c r="M32" s="229">
        <v>177.5694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12.4886</v>
      </c>
      <c r="D33" s="240">
        <v>22122.870500000001</v>
      </c>
      <c r="E33" s="241">
        <v>13811.732400000001</v>
      </c>
      <c r="F33" s="241">
        <v>16856.0196</v>
      </c>
      <c r="G33" s="241">
        <v>27620.9601</v>
      </c>
      <c r="H33" s="241">
        <v>35076.679600000003</v>
      </c>
      <c r="I33" s="241">
        <v>23933.416300000001</v>
      </c>
      <c r="J33" s="242">
        <v>15.28</v>
      </c>
      <c r="K33" s="242">
        <v>1.72</v>
      </c>
      <c r="L33" s="242">
        <v>10.050000000000001</v>
      </c>
      <c r="M33" s="242">
        <v>172.3261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4.3003</v>
      </c>
      <c r="D34" s="227">
        <v>19556.7448</v>
      </c>
      <c r="E34" s="228">
        <v>13308.546899999999</v>
      </c>
      <c r="F34" s="228">
        <v>13875.3377</v>
      </c>
      <c r="G34" s="228">
        <v>26196.965800000002</v>
      </c>
      <c r="H34" s="228">
        <v>31020.3694</v>
      </c>
      <c r="I34" s="228">
        <v>21395.149700000002</v>
      </c>
      <c r="J34" s="229">
        <v>13.46</v>
      </c>
      <c r="K34" s="229">
        <v>0.56000000000000005</v>
      </c>
      <c r="L34" s="229">
        <v>10.29</v>
      </c>
      <c r="M34" s="229">
        <v>170.53039999999999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1.5238</v>
      </c>
      <c r="D35" s="227">
        <v>23039.003400000001</v>
      </c>
      <c r="E35" s="228">
        <v>16380.7515</v>
      </c>
      <c r="F35" s="228">
        <v>20162.602599999998</v>
      </c>
      <c r="G35" s="228">
        <v>26380.314900000001</v>
      </c>
      <c r="H35" s="228">
        <v>32064.3835</v>
      </c>
      <c r="I35" s="228">
        <v>24262.250100000001</v>
      </c>
      <c r="J35" s="229">
        <v>15.24</v>
      </c>
      <c r="K35" s="229">
        <v>3.1</v>
      </c>
      <c r="L35" s="229">
        <v>9.8699999999999992</v>
      </c>
      <c r="M35" s="229">
        <v>170.02080000000001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5.8512000000000004</v>
      </c>
      <c r="D36" s="227">
        <v>23391.838899999999</v>
      </c>
      <c r="E36" s="228">
        <v>14556.1798</v>
      </c>
      <c r="F36" s="228">
        <v>18972.7137</v>
      </c>
      <c r="G36" s="228">
        <v>29474.6315</v>
      </c>
      <c r="H36" s="228">
        <v>37886.148399999998</v>
      </c>
      <c r="I36" s="228">
        <v>25798.777699999999</v>
      </c>
      <c r="J36" s="229">
        <v>16.2</v>
      </c>
      <c r="K36" s="229">
        <v>2.16</v>
      </c>
      <c r="L36" s="229">
        <v>9.92</v>
      </c>
      <c r="M36" s="229">
        <v>174.9289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0.81310000000000004</v>
      </c>
      <c r="D37" s="227">
        <v>20476.012900000002</v>
      </c>
      <c r="E37" s="228">
        <v>18356.998800000001</v>
      </c>
      <c r="F37" s="228">
        <v>19143.621899999998</v>
      </c>
      <c r="G37" s="228">
        <v>24181.018</v>
      </c>
      <c r="H37" s="228">
        <v>33519.742200000001</v>
      </c>
      <c r="I37" s="228">
        <v>23318.137200000001</v>
      </c>
      <c r="J37" s="229">
        <v>16.87</v>
      </c>
      <c r="K37" s="229">
        <v>1.19</v>
      </c>
      <c r="L37" s="229">
        <v>10.26</v>
      </c>
      <c r="M37" s="229">
        <v>167.41309999999999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17.062200000000001</v>
      </c>
      <c r="D38" s="240">
        <v>19618.950099999998</v>
      </c>
      <c r="E38" s="241">
        <v>13265.448200000001</v>
      </c>
      <c r="F38" s="241">
        <v>14995.5422</v>
      </c>
      <c r="G38" s="241">
        <v>23580.2978</v>
      </c>
      <c r="H38" s="241">
        <v>29848.1502</v>
      </c>
      <c r="I38" s="241">
        <v>20729.623200000002</v>
      </c>
      <c r="J38" s="242">
        <v>10.55</v>
      </c>
      <c r="K38" s="242">
        <v>4.4800000000000004</v>
      </c>
      <c r="L38" s="242">
        <v>9.36</v>
      </c>
      <c r="M38" s="242">
        <v>174.35570000000001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4.5595999999999997</v>
      </c>
      <c r="D39" s="227">
        <v>17728.597300000001</v>
      </c>
      <c r="E39" s="228">
        <v>12962.3868</v>
      </c>
      <c r="F39" s="228">
        <v>13727.5306</v>
      </c>
      <c r="G39" s="228">
        <v>23450.1633</v>
      </c>
      <c r="H39" s="228">
        <v>31034.539199999999</v>
      </c>
      <c r="I39" s="228">
        <v>19911.532899999998</v>
      </c>
      <c r="J39" s="229">
        <v>7.62</v>
      </c>
      <c r="K39" s="229">
        <v>3.97</v>
      </c>
      <c r="L39" s="229">
        <v>8.7100000000000009</v>
      </c>
      <c r="M39" s="229">
        <v>173.22309999999999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8.5437999999999992</v>
      </c>
      <c r="D40" s="227">
        <v>19242.566200000001</v>
      </c>
      <c r="E40" s="228">
        <v>13241.8912</v>
      </c>
      <c r="F40" s="228">
        <v>15007.888300000001</v>
      </c>
      <c r="G40" s="228">
        <v>23751.081300000002</v>
      </c>
      <c r="H40" s="228">
        <v>30761.041000000001</v>
      </c>
      <c r="I40" s="228">
        <v>20917.534899999999</v>
      </c>
      <c r="J40" s="229">
        <v>13.09</v>
      </c>
      <c r="K40" s="229">
        <v>3.34</v>
      </c>
      <c r="L40" s="229">
        <v>9.59</v>
      </c>
      <c r="M40" s="229">
        <v>173.45429999999999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2.4350000000000001</v>
      </c>
      <c r="D41" s="227" t="s">
        <v>74</v>
      </c>
      <c r="E41" s="228" t="s">
        <v>74</v>
      </c>
      <c r="F41" s="228" t="s">
        <v>74</v>
      </c>
      <c r="G41" s="228" t="s">
        <v>74</v>
      </c>
      <c r="H41" s="228" t="s">
        <v>74</v>
      </c>
      <c r="I41" s="228" t="s">
        <v>74</v>
      </c>
      <c r="J41" s="229" t="s">
        <v>74</v>
      </c>
      <c r="K41" s="229" t="s">
        <v>74</v>
      </c>
      <c r="L41" s="229" t="s">
        <v>74</v>
      </c>
      <c r="M41" s="229" t="s">
        <v>74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1.5236000000000001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1.7092000000000001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1.6097999999999999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9.9400000000000002E-2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35.191200000000002</v>
      </c>
      <c r="D47" s="240">
        <v>27256.802500000002</v>
      </c>
      <c r="E47" s="241">
        <v>17737.398300000001</v>
      </c>
      <c r="F47" s="241">
        <v>21242.554</v>
      </c>
      <c r="G47" s="241">
        <v>33335.843399999998</v>
      </c>
      <c r="H47" s="241">
        <v>39386.663200000003</v>
      </c>
      <c r="I47" s="241">
        <v>28172.803199999998</v>
      </c>
      <c r="J47" s="242">
        <v>17.7</v>
      </c>
      <c r="K47" s="242">
        <v>4.68</v>
      </c>
      <c r="L47" s="242">
        <v>12.37</v>
      </c>
      <c r="M47" s="242">
        <v>178.84289999999999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3.5684</v>
      </c>
      <c r="D48" s="227">
        <v>26125.503799999999</v>
      </c>
      <c r="E48" s="228">
        <v>17699.082600000002</v>
      </c>
      <c r="F48" s="228">
        <v>21250.512299999999</v>
      </c>
      <c r="G48" s="228">
        <v>31249.460500000001</v>
      </c>
      <c r="H48" s="228">
        <v>37739.392999999996</v>
      </c>
      <c r="I48" s="228">
        <v>26964.613399999998</v>
      </c>
      <c r="J48" s="229">
        <v>15.84</v>
      </c>
      <c r="K48" s="229">
        <v>2.27</v>
      </c>
      <c r="L48" s="229">
        <v>12.26</v>
      </c>
      <c r="M48" s="229">
        <v>180.13910000000001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18.484300000000001</v>
      </c>
      <c r="D49" s="227">
        <v>29298.496999999999</v>
      </c>
      <c r="E49" s="228">
        <v>19382.367300000002</v>
      </c>
      <c r="F49" s="228">
        <v>24100.846699999998</v>
      </c>
      <c r="G49" s="228">
        <v>34534.802900000002</v>
      </c>
      <c r="H49" s="228">
        <v>40122.972099999999</v>
      </c>
      <c r="I49" s="228">
        <v>29870.490300000001</v>
      </c>
      <c r="J49" s="229">
        <v>17.45</v>
      </c>
      <c r="K49" s="229">
        <v>5.35</v>
      </c>
      <c r="L49" s="229">
        <v>12.68</v>
      </c>
      <c r="M49" s="229">
        <v>180.54759999999999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1.4670000000000001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3.68</v>
      </c>
      <c r="D51" s="227">
        <v>32219.696499999998</v>
      </c>
      <c r="E51" s="228">
        <v>18958.3649</v>
      </c>
      <c r="F51" s="228">
        <v>25307.4892</v>
      </c>
      <c r="G51" s="228">
        <v>40445.880799999999</v>
      </c>
      <c r="H51" s="228">
        <v>47106.128499999999</v>
      </c>
      <c r="I51" s="228">
        <v>33223.005599999997</v>
      </c>
      <c r="J51" s="229">
        <v>17.38</v>
      </c>
      <c r="K51" s="229">
        <v>6.2</v>
      </c>
      <c r="L51" s="229">
        <v>11.52</v>
      </c>
      <c r="M51" s="229">
        <v>177.9256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7.9913999999999996</v>
      </c>
      <c r="D52" s="227">
        <v>21644.3295</v>
      </c>
      <c r="E52" s="228">
        <v>14871.632100000001</v>
      </c>
      <c r="F52" s="228">
        <v>18429.0216</v>
      </c>
      <c r="G52" s="228">
        <v>26618.893599999999</v>
      </c>
      <c r="H52" s="228">
        <v>31272.683799999999</v>
      </c>
      <c r="I52" s="228">
        <v>22652.747500000001</v>
      </c>
      <c r="J52" s="229">
        <v>19.48</v>
      </c>
      <c r="K52" s="229">
        <v>2.93</v>
      </c>
      <c r="L52" s="229">
        <v>12.19</v>
      </c>
      <c r="M52" s="229">
        <v>175.71129999999999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37.080399999999997</v>
      </c>
      <c r="D53" s="240">
        <v>26434.2124</v>
      </c>
      <c r="E53" s="241">
        <v>16950.7</v>
      </c>
      <c r="F53" s="241">
        <v>21239.221699999998</v>
      </c>
      <c r="G53" s="241">
        <v>32971.589399999997</v>
      </c>
      <c r="H53" s="241">
        <v>40924.335099999997</v>
      </c>
      <c r="I53" s="241">
        <v>27881.4208</v>
      </c>
      <c r="J53" s="242">
        <v>18.239999999999998</v>
      </c>
      <c r="K53" s="242">
        <v>8.41</v>
      </c>
      <c r="L53" s="242">
        <v>12.24</v>
      </c>
      <c r="M53" s="242">
        <v>176.52760000000001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16.1311</v>
      </c>
      <c r="D54" s="227">
        <v>28995.092499999999</v>
      </c>
      <c r="E54" s="228">
        <v>19011.4866</v>
      </c>
      <c r="F54" s="228">
        <v>22984.609400000001</v>
      </c>
      <c r="G54" s="228">
        <v>37637.3004</v>
      </c>
      <c r="H54" s="228">
        <v>44276.444900000002</v>
      </c>
      <c r="I54" s="228">
        <v>30584.287199999999</v>
      </c>
      <c r="J54" s="229">
        <v>19.2</v>
      </c>
      <c r="K54" s="229">
        <v>11.31</v>
      </c>
      <c r="L54" s="229">
        <v>13.45</v>
      </c>
      <c r="M54" s="229">
        <v>173.49879999999999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8.6601999999999997</v>
      </c>
      <c r="D55" s="227">
        <v>24550.5501</v>
      </c>
      <c r="E55" s="228">
        <v>16785.132399999999</v>
      </c>
      <c r="F55" s="228">
        <v>20328.863099999999</v>
      </c>
      <c r="G55" s="228">
        <v>30794.1986</v>
      </c>
      <c r="H55" s="228">
        <v>37923.409699999997</v>
      </c>
      <c r="I55" s="228">
        <v>26109.303400000001</v>
      </c>
      <c r="J55" s="229">
        <v>13.84</v>
      </c>
      <c r="K55" s="229">
        <v>7.18</v>
      </c>
      <c r="L55" s="229">
        <v>12</v>
      </c>
      <c r="M55" s="229">
        <v>177.06549999999999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12.289</v>
      </c>
      <c r="D56" s="227">
        <v>25476.240099999999</v>
      </c>
      <c r="E56" s="228">
        <v>15481.624599999999</v>
      </c>
      <c r="F56" s="228">
        <v>19521.966899999999</v>
      </c>
      <c r="G56" s="228">
        <v>30116.905500000001</v>
      </c>
      <c r="H56" s="228">
        <v>35302.625500000002</v>
      </c>
      <c r="I56" s="228">
        <v>25582.317899999998</v>
      </c>
      <c r="J56" s="229">
        <v>19.91</v>
      </c>
      <c r="K56" s="229">
        <v>4.7300000000000004</v>
      </c>
      <c r="L56" s="229">
        <v>10.51</v>
      </c>
      <c r="M56" s="229">
        <v>180.12430000000001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8.7299000000000007</v>
      </c>
      <c r="D57" s="240">
        <v>19255.7415</v>
      </c>
      <c r="E57" s="241">
        <v>14130.75</v>
      </c>
      <c r="F57" s="241">
        <v>15829.389499999999</v>
      </c>
      <c r="G57" s="241">
        <v>24140.3436</v>
      </c>
      <c r="H57" s="241">
        <v>29857.446499999998</v>
      </c>
      <c r="I57" s="241">
        <v>20767.203300000001</v>
      </c>
      <c r="J57" s="242">
        <v>17.84</v>
      </c>
      <c r="K57" s="242">
        <v>4.2699999999999996</v>
      </c>
      <c r="L57" s="242">
        <v>11.46</v>
      </c>
      <c r="M57" s="242">
        <v>174.4804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1.9584999999999999</v>
      </c>
      <c r="D58" s="227">
        <v>16408.583299999998</v>
      </c>
      <c r="E58" s="228">
        <v>12632.758</v>
      </c>
      <c r="F58" s="228">
        <v>13968</v>
      </c>
      <c r="G58" s="228">
        <v>19811.9565</v>
      </c>
      <c r="H58" s="228">
        <v>23505.0056</v>
      </c>
      <c r="I58" s="228">
        <v>17425.2971</v>
      </c>
      <c r="J58" s="229">
        <v>14.49</v>
      </c>
      <c r="K58" s="229">
        <v>2.63</v>
      </c>
      <c r="L58" s="229">
        <v>10.88</v>
      </c>
      <c r="M58" s="229">
        <v>174.1105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0.32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5.5731000000000002</v>
      </c>
      <c r="D60" s="227">
        <v>21138.2605</v>
      </c>
      <c r="E60" s="228">
        <v>15328.5509</v>
      </c>
      <c r="F60" s="228">
        <v>17591.2431</v>
      </c>
      <c r="G60" s="228">
        <v>26115.680899999999</v>
      </c>
      <c r="H60" s="228">
        <v>31680.051500000001</v>
      </c>
      <c r="I60" s="228">
        <v>22562.3092</v>
      </c>
      <c r="J60" s="229">
        <v>19.88</v>
      </c>
      <c r="K60" s="229">
        <v>5.03</v>
      </c>
      <c r="L60" s="229">
        <v>11.82</v>
      </c>
      <c r="M60" s="229">
        <v>175.0421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0.61719999999999997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0.26090000000000002</v>
      </c>
      <c r="D63" s="227">
        <v>22207.092100000002</v>
      </c>
      <c r="E63" s="228">
        <v>12865.777700000001</v>
      </c>
      <c r="F63" s="228">
        <v>16752.084299999999</v>
      </c>
      <c r="G63" s="228">
        <v>25891.372100000001</v>
      </c>
      <c r="H63" s="228">
        <v>32641.331200000001</v>
      </c>
      <c r="I63" s="228">
        <v>22143.628199999999</v>
      </c>
      <c r="J63" s="229">
        <v>17.62</v>
      </c>
      <c r="K63" s="229">
        <v>3.66</v>
      </c>
      <c r="L63" s="229">
        <v>12.69</v>
      </c>
      <c r="M63" s="229">
        <v>174.31319999999999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165.46899999999999</v>
      </c>
      <c r="D66" s="252">
        <v>26757.213199999998</v>
      </c>
      <c r="E66" s="253">
        <v>15481.624599999999</v>
      </c>
      <c r="F66" s="253">
        <v>20146.680700000001</v>
      </c>
      <c r="G66" s="253">
        <v>34815.1348</v>
      </c>
      <c r="H66" s="253">
        <v>45435.342700000001</v>
      </c>
      <c r="I66" s="253">
        <v>30035.9581</v>
      </c>
      <c r="J66" s="254">
        <v>18.28</v>
      </c>
      <c r="K66" s="254">
        <v>4.08</v>
      </c>
      <c r="L66" s="254">
        <v>11.02</v>
      </c>
      <c r="M66" s="254">
        <v>175.03049999999999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B6C6C-C1E9-4F71-8297-498DCFB9125E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H36" sqref="H36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Zlínský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Zlínský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0.30359999999999998</v>
      </c>
      <c r="C12" s="288">
        <v>80782.0573</v>
      </c>
      <c r="D12" s="289">
        <v>33741.683499999999</v>
      </c>
      <c r="E12" s="289">
        <v>58340.722500000003</v>
      </c>
      <c r="F12" s="289">
        <v>131837.33009999999</v>
      </c>
      <c r="G12" s="289">
        <v>201284.052</v>
      </c>
      <c r="H12" s="289">
        <v>120786.45970000001</v>
      </c>
      <c r="I12" s="290">
        <v>27.59</v>
      </c>
      <c r="J12" s="290">
        <v>0.12</v>
      </c>
      <c r="K12" s="290">
        <v>8.1300000000000008</v>
      </c>
      <c r="L12" s="290">
        <v>172.29419999999999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0.27279999999999999</v>
      </c>
      <c r="C13" s="294">
        <v>64814.882700000002</v>
      </c>
      <c r="D13" s="295">
        <v>35029.9827</v>
      </c>
      <c r="E13" s="295">
        <v>43409.592600000004</v>
      </c>
      <c r="F13" s="295">
        <v>86803.269199999995</v>
      </c>
      <c r="G13" s="295">
        <v>159498.2426</v>
      </c>
      <c r="H13" s="295">
        <v>76446.429600000003</v>
      </c>
      <c r="I13" s="296">
        <v>21.57</v>
      </c>
      <c r="J13" s="296">
        <v>1</v>
      </c>
      <c r="K13" s="296">
        <v>10.41</v>
      </c>
      <c r="L13" s="296">
        <v>170.84299999999999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7.22E-2</v>
      </c>
      <c r="C14" s="288">
        <v>72015.3851</v>
      </c>
      <c r="D14" s="289">
        <v>30066.4339</v>
      </c>
      <c r="E14" s="289">
        <v>49700.965300000003</v>
      </c>
      <c r="F14" s="289">
        <v>103910.65489999999</v>
      </c>
      <c r="G14" s="289">
        <v>148037.0086</v>
      </c>
      <c r="H14" s="289">
        <v>83899.166500000007</v>
      </c>
      <c r="I14" s="290">
        <v>22.2</v>
      </c>
      <c r="J14" s="290">
        <v>0.51</v>
      </c>
      <c r="K14" s="290">
        <v>11.81</v>
      </c>
      <c r="L14" s="290">
        <v>169.96279999999999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0.2989</v>
      </c>
      <c r="C15" s="294">
        <v>70635.650099999999</v>
      </c>
      <c r="D15" s="295">
        <v>34833.636700000003</v>
      </c>
      <c r="E15" s="295">
        <v>46858.5985</v>
      </c>
      <c r="F15" s="295">
        <v>94397.531499999997</v>
      </c>
      <c r="G15" s="295">
        <v>146987.53460000001</v>
      </c>
      <c r="H15" s="295">
        <v>76847.445800000001</v>
      </c>
      <c r="I15" s="296">
        <v>25.61</v>
      </c>
      <c r="J15" s="296">
        <v>1.0900000000000001</v>
      </c>
      <c r="K15" s="296">
        <v>10.36</v>
      </c>
      <c r="L15" s="296">
        <v>171.57320000000001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0.86909999999999998</v>
      </c>
      <c r="C16" s="288">
        <v>50510.535900000003</v>
      </c>
      <c r="D16" s="289">
        <v>33977.183700000001</v>
      </c>
      <c r="E16" s="289">
        <v>39507.080900000001</v>
      </c>
      <c r="F16" s="289">
        <v>83752.748500000002</v>
      </c>
      <c r="G16" s="289">
        <v>137221.3751</v>
      </c>
      <c r="H16" s="289">
        <v>70440.295599999998</v>
      </c>
      <c r="I16" s="290">
        <v>24.07</v>
      </c>
      <c r="J16" s="290">
        <v>1</v>
      </c>
      <c r="K16" s="290">
        <v>9.19</v>
      </c>
      <c r="L16" s="290">
        <v>171.92410000000001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0.11749999999999999</v>
      </c>
      <c r="C17" s="294">
        <v>68990.396500000003</v>
      </c>
      <c r="D17" s="295">
        <v>42658.630299999997</v>
      </c>
      <c r="E17" s="295">
        <v>55112.388099999996</v>
      </c>
      <c r="F17" s="295">
        <v>102306.16469999999</v>
      </c>
      <c r="G17" s="295">
        <v>146427.48360000001</v>
      </c>
      <c r="H17" s="295">
        <v>89016.1253</v>
      </c>
      <c r="I17" s="296">
        <v>28.51</v>
      </c>
      <c r="J17" s="296">
        <v>0.2</v>
      </c>
      <c r="K17" s="296">
        <v>10.62</v>
      </c>
      <c r="L17" s="296">
        <v>166.59049999999999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1.5398000000000001</v>
      </c>
      <c r="C18" s="288">
        <v>44666.173499999997</v>
      </c>
      <c r="D18" s="289">
        <v>20718.380099999998</v>
      </c>
      <c r="E18" s="289">
        <v>36482.445299999999</v>
      </c>
      <c r="F18" s="289">
        <v>72341.832800000004</v>
      </c>
      <c r="G18" s="289">
        <v>88295.826799999995</v>
      </c>
      <c r="H18" s="289">
        <v>57432.8272</v>
      </c>
      <c r="I18" s="290">
        <v>23.22</v>
      </c>
      <c r="J18" s="290">
        <v>0.37</v>
      </c>
      <c r="K18" s="290">
        <v>9.4700000000000006</v>
      </c>
      <c r="L18" s="290">
        <v>170.76939999999999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0.83620000000000005</v>
      </c>
      <c r="C19" s="294">
        <v>20049.859400000001</v>
      </c>
      <c r="D19" s="295">
        <v>13093.328299999999</v>
      </c>
      <c r="E19" s="295">
        <v>13093.328299999999</v>
      </c>
      <c r="F19" s="295">
        <v>34980.5213</v>
      </c>
      <c r="G19" s="295">
        <v>49705.706299999998</v>
      </c>
      <c r="H19" s="295">
        <v>28442.8001</v>
      </c>
      <c r="I19" s="296">
        <v>17.239999999999998</v>
      </c>
      <c r="J19" s="296">
        <v>0.88</v>
      </c>
      <c r="K19" s="296">
        <v>8.6999999999999993</v>
      </c>
      <c r="L19" s="296">
        <v>174.22649999999999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0.33850000000000002</v>
      </c>
      <c r="C20" s="288">
        <v>44264.590600000003</v>
      </c>
      <c r="D20" s="289">
        <v>28991.854500000001</v>
      </c>
      <c r="E20" s="289">
        <v>38246.712699999996</v>
      </c>
      <c r="F20" s="289">
        <v>68018.431100000002</v>
      </c>
      <c r="G20" s="289">
        <v>89937.595799999996</v>
      </c>
      <c r="H20" s="289">
        <v>55125.792600000001</v>
      </c>
      <c r="I20" s="290">
        <v>28.2</v>
      </c>
      <c r="J20" s="290">
        <v>0.69</v>
      </c>
      <c r="K20" s="290">
        <v>10.5</v>
      </c>
      <c r="L20" s="290">
        <v>171.68190000000001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0.16309999999999999</v>
      </c>
      <c r="C21" s="294">
        <v>74367.997300000003</v>
      </c>
      <c r="D21" s="295">
        <v>37420.678800000002</v>
      </c>
      <c r="E21" s="295">
        <v>44107.003799999999</v>
      </c>
      <c r="F21" s="295">
        <v>116481.7512</v>
      </c>
      <c r="G21" s="295">
        <v>154595.5569</v>
      </c>
      <c r="H21" s="295">
        <v>88256.707699999999</v>
      </c>
      <c r="I21" s="296">
        <v>23.05</v>
      </c>
      <c r="J21" s="296">
        <v>5.7</v>
      </c>
      <c r="K21" s="296">
        <v>9.34</v>
      </c>
      <c r="L21" s="296">
        <v>179.47489999999999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0.10100000000000001</v>
      </c>
      <c r="C22" s="288">
        <v>61197.183499999999</v>
      </c>
      <c r="D22" s="289">
        <v>44367.3917</v>
      </c>
      <c r="E22" s="289">
        <v>56074.486499999999</v>
      </c>
      <c r="F22" s="289">
        <v>74632.431200000006</v>
      </c>
      <c r="G22" s="289">
        <v>121768.0808</v>
      </c>
      <c r="H22" s="289">
        <v>71452.304199999999</v>
      </c>
      <c r="I22" s="290">
        <v>23.91</v>
      </c>
      <c r="J22" s="290">
        <v>1.59</v>
      </c>
      <c r="K22" s="290">
        <v>10.26</v>
      </c>
      <c r="L22" s="290">
        <v>173.00290000000001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0.9476</v>
      </c>
      <c r="C23" s="294">
        <v>23566.763900000002</v>
      </c>
      <c r="D23" s="295">
        <v>13458.4213</v>
      </c>
      <c r="E23" s="295">
        <v>17534.710999999999</v>
      </c>
      <c r="F23" s="295">
        <v>30306.4578</v>
      </c>
      <c r="G23" s="295">
        <v>41580.982100000001</v>
      </c>
      <c r="H23" s="295">
        <v>26956.998200000002</v>
      </c>
      <c r="I23" s="296">
        <v>15.7</v>
      </c>
      <c r="J23" s="296">
        <v>2.27</v>
      </c>
      <c r="K23" s="296">
        <v>10.210000000000001</v>
      </c>
      <c r="L23" s="296">
        <v>174.25200000000001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0.25430000000000003</v>
      </c>
      <c r="C24" s="288">
        <v>40870.632700000002</v>
      </c>
      <c r="D24" s="289">
        <v>28789.432499999999</v>
      </c>
      <c r="E24" s="289">
        <v>35237.3289</v>
      </c>
      <c r="F24" s="289">
        <v>50422.333599999998</v>
      </c>
      <c r="G24" s="289">
        <v>61590.253900000003</v>
      </c>
      <c r="H24" s="289">
        <v>44143.239200000004</v>
      </c>
      <c r="I24" s="290">
        <v>17.03</v>
      </c>
      <c r="J24" s="290">
        <v>1.38</v>
      </c>
      <c r="K24" s="290">
        <v>11.83</v>
      </c>
      <c r="L24" s="290">
        <v>169.05889999999999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1.0135000000000001</v>
      </c>
      <c r="C25" s="294">
        <v>43840.739099999999</v>
      </c>
      <c r="D25" s="295">
        <v>30499.075799999999</v>
      </c>
      <c r="E25" s="295">
        <v>35559.247300000003</v>
      </c>
      <c r="F25" s="295">
        <v>55654.367599999998</v>
      </c>
      <c r="G25" s="295">
        <v>71728.479099999997</v>
      </c>
      <c r="H25" s="295">
        <v>48079.527900000001</v>
      </c>
      <c r="I25" s="296">
        <v>21.53</v>
      </c>
      <c r="J25" s="296">
        <v>2.1</v>
      </c>
      <c r="K25" s="296">
        <v>10.77</v>
      </c>
      <c r="L25" s="296">
        <v>171.29320000000001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0.22020000000000001</v>
      </c>
      <c r="C26" s="288">
        <v>42832.879300000001</v>
      </c>
      <c r="D26" s="289">
        <v>27943.456399999999</v>
      </c>
      <c r="E26" s="289">
        <v>34835.880499999999</v>
      </c>
      <c r="F26" s="289">
        <v>52076.649700000002</v>
      </c>
      <c r="G26" s="289">
        <v>65725.007100000003</v>
      </c>
      <c r="H26" s="289">
        <v>44756.142</v>
      </c>
      <c r="I26" s="290">
        <v>19.87</v>
      </c>
      <c r="J26" s="290">
        <v>1.87</v>
      </c>
      <c r="K26" s="290">
        <v>10.94</v>
      </c>
      <c r="L26" s="290">
        <v>170.32470000000001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0.20519999999999999</v>
      </c>
      <c r="C27" s="294">
        <v>38690.799500000001</v>
      </c>
      <c r="D27" s="295">
        <v>27744.081399999999</v>
      </c>
      <c r="E27" s="295">
        <v>32188.9869</v>
      </c>
      <c r="F27" s="295">
        <v>49055.779300000002</v>
      </c>
      <c r="G27" s="295">
        <v>63060.217400000001</v>
      </c>
      <c r="H27" s="295">
        <v>43285.540800000002</v>
      </c>
      <c r="I27" s="296">
        <v>20.47</v>
      </c>
      <c r="J27" s="296">
        <v>0.87</v>
      </c>
      <c r="K27" s="296">
        <v>12.28</v>
      </c>
      <c r="L27" s="296">
        <v>172.82820000000001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0.90959999999999996</v>
      </c>
      <c r="C28" s="288">
        <v>54004.2137</v>
      </c>
      <c r="D28" s="289">
        <v>14748.8454</v>
      </c>
      <c r="E28" s="289">
        <v>33354.0844</v>
      </c>
      <c r="F28" s="289">
        <v>78227.259600000005</v>
      </c>
      <c r="G28" s="289">
        <v>103198.96460000001</v>
      </c>
      <c r="H28" s="289">
        <v>58511.625699999997</v>
      </c>
      <c r="I28" s="290">
        <v>18.45</v>
      </c>
      <c r="J28" s="290">
        <v>6.15</v>
      </c>
      <c r="K28" s="290">
        <v>8.99</v>
      </c>
      <c r="L28" s="290">
        <v>181.03149999999999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0.69130000000000003</v>
      </c>
      <c r="C29" s="294">
        <v>36332.294800000003</v>
      </c>
      <c r="D29" s="295">
        <v>29904.516199999998</v>
      </c>
      <c r="E29" s="295">
        <v>33277.774799999999</v>
      </c>
      <c r="F29" s="295">
        <v>39537.283000000003</v>
      </c>
      <c r="G29" s="295">
        <v>42298.6921</v>
      </c>
      <c r="H29" s="295">
        <v>36470.2353</v>
      </c>
      <c r="I29" s="296">
        <v>12.39</v>
      </c>
      <c r="J29" s="296">
        <v>11.83</v>
      </c>
      <c r="K29" s="296">
        <v>10.25</v>
      </c>
      <c r="L29" s="296">
        <v>172.29320000000001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0.55479999999999996</v>
      </c>
      <c r="C30" s="288">
        <v>41094.840400000001</v>
      </c>
      <c r="D30" s="289">
        <v>27841.754400000002</v>
      </c>
      <c r="E30" s="289">
        <v>34378.320899999999</v>
      </c>
      <c r="F30" s="289">
        <v>51785.2405</v>
      </c>
      <c r="G30" s="289">
        <v>59778.842299999997</v>
      </c>
      <c r="H30" s="289">
        <v>43220.510799999996</v>
      </c>
      <c r="I30" s="290">
        <v>19.89</v>
      </c>
      <c r="J30" s="290">
        <v>1.3</v>
      </c>
      <c r="K30" s="290">
        <v>10.46</v>
      </c>
      <c r="L30" s="290">
        <v>171.57589999999999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0.23350000000000001</v>
      </c>
      <c r="C31" s="294">
        <v>37495.710899999998</v>
      </c>
      <c r="D31" s="295">
        <v>27057.948499999999</v>
      </c>
      <c r="E31" s="295">
        <v>31256.581099999999</v>
      </c>
      <c r="F31" s="295">
        <v>46118.112399999998</v>
      </c>
      <c r="G31" s="295">
        <v>90253.889899999995</v>
      </c>
      <c r="H31" s="295">
        <v>49900.080399999999</v>
      </c>
      <c r="I31" s="296">
        <v>32.840000000000003</v>
      </c>
      <c r="J31" s="296">
        <v>0.25</v>
      </c>
      <c r="K31" s="296">
        <v>9.52</v>
      </c>
      <c r="L31" s="296">
        <v>173.76220000000001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0.1129</v>
      </c>
      <c r="C32" s="288">
        <v>41699.002</v>
      </c>
      <c r="D32" s="289">
        <v>26892.312600000001</v>
      </c>
      <c r="E32" s="289">
        <v>32893.907700000003</v>
      </c>
      <c r="F32" s="289">
        <v>52735.2255</v>
      </c>
      <c r="G32" s="289">
        <v>77959.3413</v>
      </c>
      <c r="H32" s="289">
        <v>47749.182000000001</v>
      </c>
      <c r="I32" s="290">
        <v>18.190000000000001</v>
      </c>
      <c r="J32" s="290">
        <v>0.55000000000000004</v>
      </c>
      <c r="K32" s="290">
        <v>10.57</v>
      </c>
      <c r="L32" s="290">
        <v>171.8082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0.22220000000000001</v>
      </c>
      <c r="C33" s="294">
        <v>54397.071300000003</v>
      </c>
      <c r="D33" s="295">
        <v>28230.009399999999</v>
      </c>
      <c r="E33" s="295">
        <v>36304.837399999997</v>
      </c>
      <c r="F33" s="295">
        <v>67679.797500000001</v>
      </c>
      <c r="G33" s="295">
        <v>99370.098299999998</v>
      </c>
      <c r="H33" s="295">
        <v>58836.268600000003</v>
      </c>
      <c r="I33" s="296">
        <v>30.62</v>
      </c>
      <c r="J33" s="296">
        <v>0.27</v>
      </c>
      <c r="K33" s="296">
        <v>10.9</v>
      </c>
      <c r="L33" s="296">
        <v>168.8749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5.5E-2</v>
      </c>
      <c r="C34" s="288">
        <v>41943.622499999998</v>
      </c>
      <c r="D34" s="289">
        <v>31217.426800000001</v>
      </c>
      <c r="E34" s="289">
        <v>35275.032099999997</v>
      </c>
      <c r="F34" s="289">
        <v>50539.341399999998</v>
      </c>
      <c r="G34" s="289">
        <v>56841.035900000003</v>
      </c>
      <c r="H34" s="289">
        <v>42757.212500000001</v>
      </c>
      <c r="I34" s="290">
        <v>15.12</v>
      </c>
      <c r="J34" s="290">
        <v>1.35</v>
      </c>
      <c r="K34" s="290">
        <v>11.47</v>
      </c>
      <c r="L34" s="290">
        <v>168.81620000000001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0.77390000000000003</v>
      </c>
      <c r="C35" s="294">
        <v>38047.607100000001</v>
      </c>
      <c r="D35" s="295">
        <v>25543.424800000001</v>
      </c>
      <c r="E35" s="295">
        <v>29945.8897</v>
      </c>
      <c r="F35" s="295">
        <v>54175.670400000003</v>
      </c>
      <c r="G35" s="295">
        <v>64764.760900000001</v>
      </c>
      <c r="H35" s="295">
        <v>45009.425900000002</v>
      </c>
      <c r="I35" s="296">
        <v>12.43</v>
      </c>
      <c r="J35" s="296">
        <v>0.24</v>
      </c>
      <c r="K35" s="296">
        <v>7.82</v>
      </c>
      <c r="L35" s="296">
        <v>173.07550000000001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0.3518</v>
      </c>
      <c r="C36" s="288">
        <v>40142.900600000001</v>
      </c>
      <c r="D36" s="289">
        <v>27956.1178</v>
      </c>
      <c r="E36" s="289">
        <v>32284.272700000001</v>
      </c>
      <c r="F36" s="289">
        <v>48328.773999999998</v>
      </c>
      <c r="G36" s="289">
        <v>53771.5317</v>
      </c>
      <c r="H36" s="289">
        <v>42280.088600000003</v>
      </c>
      <c r="I36" s="290">
        <v>24.29</v>
      </c>
      <c r="J36" s="290">
        <v>0.93</v>
      </c>
      <c r="K36" s="290">
        <v>11</v>
      </c>
      <c r="L36" s="290">
        <v>171.55779999999999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0.17150000000000001</v>
      </c>
      <c r="C37" s="294">
        <v>54809.068500000001</v>
      </c>
      <c r="D37" s="295">
        <v>32510.7009</v>
      </c>
      <c r="E37" s="295">
        <v>34182.050999999999</v>
      </c>
      <c r="F37" s="295">
        <v>66812.288100000005</v>
      </c>
      <c r="G37" s="295">
        <v>69892.148300000001</v>
      </c>
      <c r="H37" s="295">
        <v>52751.9755</v>
      </c>
      <c r="I37" s="296">
        <v>26.88</v>
      </c>
      <c r="J37" s="296">
        <v>1.02</v>
      </c>
      <c r="K37" s="296">
        <v>11.74</v>
      </c>
      <c r="L37" s="296">
        <v>174.3357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3.1099999999999999E-2</v>
      </c>
      <c r="C38" s="288">
        <v>31559.490099999999</v>
      </c>
      <c r="D38" s="289">
        <v>26726.569</v>
      </c>
      <c r="E38" s="289">
        <v>29361.8063</v>
      </c>
      <c r="F38" s="289">
        <v>36234.277399999999</v>
      </c>
      <c r="G38" s="289">
        <v>44740.458200000001</v>
      </c>
      <c r="H38" s="289">
        <v>33257.841999999997</v>
      </c>
      <c r="I38" s="290">
        <v>19.97</v>
      </c>
      <c r="J38" s="290">
        <v>2.44</v>
      </c>
      <c r="K38" s="290">
        <v>10.99</v>
      </c>
      <c r="L38" s="290">
        <v>174.0796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0.2041</v>
      </c>
      <c r="C39" s="294">
        <v>21002.9231</v>
      </c>
      <c r="D39" s="295">
        <v>16047.3333</v>
      </c>
      <c r="E39" s="295">
        <v>18447.832699999999</v>
      </c>
      <c r="F39" s="295">
        <v>23207.449499999999</v>
      </c>
      <c r="G39" s="295">
        <v>25641.110100000002</v>
      </c>
      <c r="H39" s="295">
        <v>21273.439999999999</v>
      </c>
      <c r="I39" s="296">
        <v>19.03</v>
      </c>
      <c r="J39" s="296">
        <v>0.37</v>
      </c>
      <c r="K39" s="296">
        <v>9.7200000000000006</v>
      </c>
      <c r="L39" s="296">
        <v>174.00530000000001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9.7799999999999998E-2</v>
      </c>
      <c r="C40" s="288">
        <v>33201.685100000002</v>
      </c>
      <c r="D40" s="289">
        <v>22535.406800000001</v>
      </c>
      <c r="E40" s="289">
        <v>26916.1558</v>
      </c>
      <c r="F40" s="289">
        <v>39755.460899999998</v>
      </c>
      <c r="G40" s="289">
        <v>49439.216800000002</v>
      </c>
      <c r="H40" s="289">
        <v>35825.426599999999</v>
      </c>
      <c r="I40" s="290">
        <v>14.99</v>
      </c>
      <c r="J40" s="290">
        <v>2.5499999999999998</v>
      </c>
      <c r="K40" s="290">
        <v>11.22</v>
      </c>
      <c r="L40" s="290">
        <v>170.2756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1.3267</v>
      </c>
      <c r="C41" s="294">
        <v>32309.032299999999</v>
      </c>
      <c r="D41" s="295">
        <v>20760.484899999999</v>
      </c>
      <c r="E41" s="295">
        <v>23129.521400000001</v>
      </c>
      <c r="F41" s="295">
        <v>42653.822200000002</v>
      </c>
      <c r="G41" s="295">
        <v>53839.59</v>
      </c>
      <c r="H41" s="295">
        <v>34106.7713</v>
      </c>
      <c r="I41" s="296">
        <v>22.79</v>
      </c>
      <c r="J41" s="296">
        <v>1.5</v>
      </c>
      <c r="K41" s="296">
        <v>8.93</v>
      </c>
      <c r="L41" s="296">
        <v>173.62440000000001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0.86229999999999996</v>
      </c>
      <c r="C42" s="288">
        <v>35048.806600000004</v>
      </c>
      <c r="D42" s="289">
        <v>24097.770400000001</v>
      </c>
      <c r="E42" s="289">
        <v>28029.036</v>
      </c>
      <c r="F42" s="289">
        <v>42807.799299999999</v>
      </c>
      <c r="G42" s="289">
        <v>55707.342499999999</v>
      </c>
      <c r="H42" s="289">
        <v>37701.1849</v>
      </c>
      <c r="I42" s="290">
        <v>21.66</v>
      </c>
      <c r="J42" s="290">
        <v>2.67</v>
      </c>
      <c r="K42" s="290">
        <v>10.87</v>
      </c>
      <c r="L42" s="290">
        <v>173.54159999999999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0.28699999999999998</v>
      </c>
      <c r="C43" s="294">
        <v>44416.374799999998</v>
      </c>
      <c r="D43" s="295">
        <v>26701.561399999999</v>
      </c>
      <c r="E43" s="295">
        <v>34918.2232</v>
      </c>
      <c r="F43" s="295">
        <v>55547.377200000003</v>
      </c>
      <c r="G43" s="295">
        <v>59918.498099999997</v>
      </c>
      <c r="H43" s="295">
        <v>44875.815499999997</v>
      </c>
      <c r="I43" s="296">
        <v>8.24</v>
      </c>
      <c r="J43" s="296">
        <v>2.76</v>
      </c>
      <c r="K43" s="296">
        <v>11</v>
      </c>
      <c r="L43" s="296">
        <v>168.49340000000001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2.9125000000000001</v>
      </c>
      <c r="C44" s="288">
        <v>34834.3315</v>
      </c>
      <c r="D44" s="289">
        <v>24064.428899999999</v>
      </c>
      <c r="E44" s="289">
        <v>28757.419699999999</v>
      </c>
      <c r="F44" s="289">
        <v>42551.967100000002</v>
      </c>
      <c r="G44" s="289">
        <v>52741.206899999997</v>
      </c>
      <c r="H44" s="289">
        <v>36757.716</v>
      </c>
      <c r="I44" s="290">
        <v>23.19</v>
      </c>
      <c r="J44" s="290">
        <v>2.14</v>
      </c>
      <c r="K44" s="290">
        <v>10.95</v>
      </c>
      <c r="L44" s="290">
        <v>171.38849999999999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1.0763</v>
      </c>
      <c r="C45" s="294">
        <v>35255.210299999999</v>
      </c>
      <c r="D45" s="295">
        <v>23890.154399999999</v>
      </c>
      <c r="E45" s="295">
        <v>29885.750700000001</v>
      </c>
      <c r="F45" s="295">
        <v>44377.827799999999</v>
      </c>
      <c r="G45" s="295">
        <v>54263.275800000003</v>
      </c>
      <c r="H45" s="295">
        <v>37776.260499999997</v>
      </c>
      <c r="I45" s="296">
        <v>21.42</v>
      </c>
      <c r="J45" s="296">
        <v>3.33</v>
      </c>
      <c r="K45" s="296">
        <v>11.46</v>
      </c>
      <c r="L45" s="296">
        <v>172.55529999999999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3.6587999999999998</v>
      </c>
      <c r="C46" s="288">
        <v>35543.328000000001</v>
      </c>
      <c r="D46" s="289">
        <v>23875.2664</v>
      </c>
      <c r="E46" s="289">
        <v>29268.661</v>
      </c>
      <c r="F46" s="289">
        <v>44101.1181</v>
      </c>
      <c r="G46" s="289">
        <v>51139.215199999999</v>
      </c>
      <c r="H46" s="289">
        <v>37538.936800000003</v>
      </c>
      <c r="I46" s="290">
        <v>22.26</v>
      </c>
      <c r="J46" s="290">
        <v>4.01</v>
      </c>
      <c r="K46" s="290">
        <v>11.08</v>
      </c>
      <c r="L46" s="290">
        <v>173.0626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8.8099999999999998E-2</v>
      </c>
      <c r="C47" s="294">
        <v>34953.756399999998</v>
      </c>
      <c r="D47" s="295">
        <v>31874.7988</v>
      </c>
      <c r="E47" s="295">
        <v>33498.097000000002</v>
      </c>
      <c r="F47" s="295">
        <v>35919.895100000002</v>
      </c>
      <c r="G47" s="295">
        <v>36784.871899999998</v>
      </c>
      <c r="H47" s="295">
        <v>34875.101300000002</v>
      </c>
      <c r="I47" s="296">
        <v>12.23</v>
      </c>
      <c r="J47" s="296">
        <v>13.75</v>
      </c>
      <c r="K47" s="296">
        <v>12.98</v>
      </c>
      <c r="L47" s="296">
        <v>165.4119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8.4400000000000003E-2</v>
      </c>
      <c r="C48" s="288">
        <v>33555.4761</v>
      </c>
      <c r="D48" s="289">
        <v>28035.890500000001</v>
      </c>
      <c r="E48" s="289">
        <v>30017.573700000001</v>
      </c>
      <c r="F48" s="289">
        <v>36859.979700000004</v>
      </c>
      <c r="G48" s="289">
        <v>43391.357499999998</v>
      </c>
      <c r="H48" s="289">
        <v>35019.499400000001</v>
      </c>
      <c r="I48" s="290">
        <v>12.81</v>
      </c>
      <c r="J48" s="290">
        <v>8.18</v>
      </c>
      <c r="K48" s="290">
        <v>12</v>
      </c>
      <c r="L48" s="290">
        <v>178.69909999999999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0.17199999999999999</v>
      </c>
      <c r="C49" s="294">
        <v>30972.289499999999</v>
      </c>
      <c r="D49" s="295">
        <v>25438.324400000001</v>
      </c>
      <c r="E49" s="295">
        <v>27670.243399999999</v>
      </c>
      <c r="F49" s="295">
        <v>36607.976699999999</v>
      </c>
      <c r="G49" s="295">
        <v>39403.7863</v>
      </c>
      <c r="H49" s="295">
        <v>32004.661599999999</v>
      </c>
      <c r="I49" s="296">
        <v>10.039999999999999</v>
      </c>
      <c r="J49" s="296">
        <v>7.43</v>
      </c>
      <c r="K49" s="296">
        <v>11.49</v>
      </c>
      <c r="L49" s="296">
        <v>178.71969999999999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0.1145</v>
      </c>
      <c r="C50" s="288">
        <v>29575.307000000001</v>
      </c>
      <c r="D50" s="289">
        <v>26193.766299999999</v>
      </c>
      <c r="E50" s="289">
        <v>27097.334299999999</v>
      </c>
      <c r="F50" s="289">
        <v>34038.197899999999</v>
      </c>
      <c r="G50" s="289">
        <v>37301.6391</v>
      </c>
      <c r="H50" s="289">
        <v>30723.368900000001</v>
      </c>
      <c r="I50" s="290">
        <v>20.77</v>
      </c>
      <c r="J50" s="290">
        <v>2.31</v>
      </c>
      <c r="K50" s="290">
        <v>10.36</v>
      </c>
      <c r="L50" s="290">
        <v>175.30240000000001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2.7018</v>
      </c>
      <c r="C51" s="294">
        <v>23709.593799999999</v>
      </c>
      <c r="D51" s="295">
        <v>15474.2057</v>
      </c>
      <c r="E51" s="295">
        <v>16950.7</v>
      </c>
      <c r="F51" s="295">
        <v>31581.557499999999</v>
      </c>
      <c r="G51" s="295">
        <v>36362.209499999997</v>
      </c>
      <c r="H51" s="295">
        <v>24740.851900000001</v>
      </c>
      <c r="I51" s="296">
        <v>9.65</v>
      </c>
      <c r="J51" s="296">
        <v>7.01</v>
      </c>
      <c r="K51" s="296">
        <v>9.1199999999999992</v>
      </c>
      <c r="L51" s="296">
        <v>174.16499999999999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9.3299999999999994E-2</v>
      </c>
      <c r="C52" s="288">
        <v>33107.886500000001</v>
      </c>
      <c r="D52" s="289">
        <v>26442.211299999999</v>
      </c>
      <c r="E52" s="289">
        <v>28751.487400000002</v>
      </c>
      <c r="F52" s="289">
        <v>35130.1005</v>
      </c>
      <c r="G52" s="289">
        <v>37455.379500000003</v>
      </c>
      <c r="H52" s="289">
        <v>32206.055</v>
      </c>
      <c r="I52" s="290">
        <v>11</v>
      </c>
      <c r="J52" s="290">
        <v>13.81</v>
      </c>
      <c r="K52" s="290">
        <v>9.66</v>
      </c>
      <c r="L52" s="290">
        <v>169.37379999999999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0.17899999999999999</v>
      </c>
      <c r="C53" s="294">
        <v>30202.1986</v>
      </c>
      <c r="D53" s="295">
        <v>24142.817800000001</v>
      </c>
      <c r="E53" s="295">
        <v>27309.236000000001</v>
      </c>
      <c r="F53" s="295">
        <v>32410.309300000001</v>
      </c>
      <c r="G53" s="295">
        <v>34834.922500000001</v>
      </c>
      <c r="H53" s="295">
        <v>29795.242699999999</v>
      </c>
      <c r="I53" s="296">
        <v>12.07</v>
      </c>
      <c r="J53" s="296">
        <v>14.3</v>
      </c>
      <c r="K53" s="296">
        <v>9.26</v>
      </c>
      <c r="L53" s="296">
        <v>171.0591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3.2000000000000001E-2</v>
      </c>
      <c r="C54" s="288">
        <v>36805.095000000001</v>
      </c>
      <c r="D54" s="289">
        <v>31904.654900000001</v>
      </c>
      <c r="E54" s="289">
        <v>35040.4303</v>
      </c>
      <c r="F54" s="289">
        <v>39578.650199999996</v>
      </c>
      <c r="G54" s="289">
        <v>40648.987500000003</v>
      </c>
      <c r="H54" s="289">
        <v>36986.894200000002</v>
      </c>
      <c r="I54" s="290">
        <v>13.73</v>
      </c>
      <c r="J54" s="290">
        <v>18.57</v>
      </c>
      <c r="K54" s="290">
        <v>9.83</v>
      </c>
      <c r="L54" s="290">
        <v>174.0136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0.52239999999999998</v>
      </c>
      <c r="C55" s="294">
        <v>33940.013800000001</v>
      </c>
      <c r="D55" s="295">
        <v>22961.236099999998</v>
      </c>
      <c r="E55" s="295">
        <v>26554.929100000001</v>
      </c>
      <c r="F55" s="295">
        <v>43776.653200000001</v>
      </c>
      <c r="G55" s="295">
        <v>56607.840600000003</v>
      </c>
      <c r="H55" s="295">
        <v>37548.639199999998</v>
      </c>
      <c r="I55" s="296">
        <v>19.850000000000001</v>
      </c>
      <c r="J55" s="296">
        <v>0.56000000000000005</v>
      </c>
      <c r="K55" s="296">
        <v>11.22</v>
      </c>
      <c r="L55" s="296">
        <v>172.23240000000001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3.19</v>
      </c>
      <c r="C56" s="288">
        <v>30447.303400000001</v>
      </c>
      <c r="D56" s="289">
        <v>21518.9823</v>
      </c>
      <c r="E56" s="289">
        <v>23714.781999999999</v>
      </c>
      <c r="F56" s="289">
        <v>37454.4084</v>
      </c>
      <c r="G56" s="289">
        <v>49653.504699999998</v>
      </c>
      <c r="H56" s="289">
        <v>33225.780899999998</v>
      </c>
      <c r="I56" s="290">
        <v>20.59</v>
      </c>
      <c r="J56" s="290">
        <v>0.8</v>
      </c>
      <c r="K56" s="290">
        <v>10.210000000000001</v>
      </c>
      <c r="L56" s="290">
        <v>171.375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0.17249999999999999</v>
      </c>
      <c r="C57" s="294">
        <v>34466.418100000003</v>
      </c>
      <c r="D57" s="295">
        <v>23728.404299999998</v>
      </c>
      <c r="E57" s="295">
        <v>29059.099099999999</v>
      </c>
      <c r="F57" s="295">
        <v>41052.397499999999</v>
      </c>
      <c r="G57" s="295">
        <v>54710.903700000003</v>
      </c>
      <c r="H57" s="295">
        <v>38343.291799999999</v>
      </c>
      <c r="I57" s="296">
        <v>24.43</v>
      </c>
      <c r="J57" s="296">
        <v>0.76</v>
      </c>
      <c r="K57" s="296">
        <v>11.41</v>
      </c>
      <c r="L57" s="296">
        <v>170.67760000000001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3.4695</v>
      </c>
      <c r="C58" s="288">
        <v>27291.367399999999</v>
      </c>
      <c r="D58" s="289">
        <v>13301.827600000001</v>
      </c>
      <c r="E58" s="289">
        <v>14639.9527</v>
      </c>
      <c r="F58" s="289">
        <v>37301.006500000003</v>
      </c>
      <c r="G58" s="289">
        <v>51208.7572</v>
      </c>
      <c r="H58" s="289">
        <v>30753.716799999998</v>
      </c>
      <c r="I58" s="290">
        <v>27.46</v>
      </c>
      <c r="J58" s="290">
        <v>0.48</v>
      </c>
      <c r="K58" s="290">
        <v>8.84</v>
      </c>
      <c r="L58" s="290">
        <v>172.36170000000001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1.0590999999999999</v>
      </c>
      <c r="C59" s="294">
        <v>28744.7618</v>
      </c>
      <c r="D59" s="295">
        <v>20222.964599999999</v>
      </c>
      <c r="E59" s="295">
        <v>25924.663499999999</v>
      </c>
      <c r="F59" s="295">
        <v>34484.3318</v>
      </c>
      <c r="G59" s="295">
        <v>41936.100899999998</v>
      </c>
      <c r="H59" s="295">
        <v>31207.190500000001</v>
      </c>
      <c r="I59" s="296">
        <v>22.02</v>
      </c>
      <c r="J59" s="296">
        <v>0.77</v>
      </c>
      <c r="K59" s="296">
        <v>10.130000000000001</v>
      </c>
      <c r="L59" s="296">
        <v>172.21449999999999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0.20580000000000001</v>
      </c>
      <c r="C60" s="288">
        <v>31563.306400000001</v>
      </c>
      <c r="D60" s="289">
        <v>24203.695899999999</v>
      </c>
      <c r="E60" s="289">
        <v>27676.722000000002</v>
      </c>
      <c r="F60" s="289">
        <v>38597.504000000001</v>
      </c>
      <c r="G60" s="289">
        <v>50560.304400000001</v>
      </c>
      <c r="H60" s="289">
        <v>35554.528599999998</v>
      </c>
      <c r="I60" s="290">
        <v>26.55</v>
      </c>
      <c r="J60" s="290">
        <v>1.95</v>
      </c>
      <c r="K60" s="290">
        <v>10.36</v>
      </c>
      <c r="L60" s="290">
        <v>171.90979999999999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2.5865</v>
      </c>
      <c r="C61" s="294">
        <v>27026.729200000002</v>
      </c>
      <c r="D61" s="295">
        <v>14493.904699999999</v>
      </c>
      <c r="E61" s="295">
        <v>22869.9365</v>
      </c>
      <c r="F61" s="295">
        <v>33644.353000000003</v>
      </c>
      <c r="G61" s="295">
        <v>42113.587699999996</v>
      </c>
      <c r="H61" s="295">
        <v>29364.9686</v>
      </c>
      <c r="I61" s="296">
        <v>23.19</v>
      </c>
      <c r="J61" s="296">
        <v>0.53</v>
      </c>
      <c r="K61" s="296">
        <v>10.11</v>
      </c>
      <c r="L61" s="296">
        <v>172.1635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0.4284</v>
      </c>
      <c r="C62" s="288">
        <v>33847.104700000004</v>
      </c>
      <c r="D62" s="289">
        <v>22921.791700000002</v>
      </c>
      <c r="E62" s="289">
        <v>27794.137599999998</v>
      </c>
      <c r="F62" s="289">
        <v>43099.226900000001</v>
      </c>
      <c r="G62" s="289">
        <v>51332.235000000001</v>
      </c>
      <c r="H62" s="289">
        <v>36638.671000000002</v>
      </c>
      <c r="I62" s="290">
        <v>21.58</v>
      </c>
      <c r="J62" s="290">
        <v>2.0499999999999998</v>
      </c>
      <c r="K62" s="290">
        <v>10.65</v>
      </c>
      <c r="L62" s="290">
        <v>172.5797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4.2299999999999997E-2</v>
      </c>
      <c r="C63" s="294">
        <v>40456.736799999999</v>
      </c>
      <c r="D63" s="295">
        <v>29930.144700000001</v>
      </c>
      <c r="E63" s="295">
        <v>32500.090800000002</v>
      </c>
      <c r="F63" s="295">
        <v>47122.790699999998</v>
      </c>
      <c r="G63" s="295">
        <v>59368.809099999999</v>
      </c>
      <c r="H63" s="295">
        <v>43268.754500000003</v>
      </c>
      <c r="I63" s="296">
        <v>31.05</v>
      </c>
      <c r="J63" s="296">
        <v>0.77</v>
      </c>
      <c r="K63" s="296">
        <v>11.65</v>
      </c>
      <c r="L63" s="296">
        <v>166.58439999999999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1.6005</v>
      </c>
      <c r="C64" s="288">
        <v>27719.745699999999</v>
      </c>
      <c r="D64" s="289">
        <v>17741.829000000002</v>
      </c>
      <c r="E64" s="289">
        <v>19154.281800000001</v>
      </c>
      <c r="F64" s="289">
        <v>38110.865100000003</v>
      </c>
      <c r="G64" s="289">
        <v>49891.540099999998</v>
      </c>
      <c r="H64" s="289">
        <v>31744.366699999999</v>
      </c>
      <c r="I64" s="290">
        <v>18.71</v>
      </c>
      <c r="J64" s="290">
        <v>1.25</v>
      </c>
      <c r="K64" s="290">
        <v>10.46</v>
      </c>
      <c r="L64" s="290">
        <v>172.7741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7.5499999999999998E-2</v>
      </c>
      <c r="C65" s="294">
        <v>22852.923200000001</v>
      </c>
      <c r="D65" s="295">
        <v>18835.4771</v>
      </c>
      <c r="E65" s="295">
        <v>20275.598699999999</v>
      </c>
      <c r="F65" s="295">
        <v>26230.799200000001</v>
      </c>
      <c r="G65" s="295">
        <v>35982.949099999998</v>
      </c>
      <c r="H65" s="295">
        <v>24828.888200000001</v>
      </c>
      <c r="I65" s="296">
        <v>6.95</v>
      </c>
      <c r="J65" s="296">
        <v>2.35</v>
      </c>
      <c r="K65" s="296">
        <v>10.19</v>
      </c>
      <c r="L65" s="296">
        <v>174.0881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0.11990000000000001</v>
      </c>
      <c r="C66" s="288">
        <v>34713.25</v>
      </c>
      <c r="D66" s="289">
        <v>25231.3014</v>
      </c>
      <c r="E66" s="289">
        <v>28599.422399999999</v>
      </c>
      <c r="F66" s="289">
        <v>41337.9545</v>
      </c>
      <c r="G66" s="289">
        <v>48330.381000000001</v>
      </c>
      <c r="H66" s="289">
        <v>36458.869299999998</v>
      </c>
      <c r="I66" s="290">
        <v>13.31</v>
      </c>
      <c r="J66" s="290">
        <v>1.86</v>
      </c>
      <c r="K66" s="290">
        <v>9.56</v>
      </c>
      <c r="L66" s="290">
        <v>175.30619999999999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3.5842000000000001</v>
      </c>
      <c r="C67" s="294">
        <v>18078.012699999999</v>
      </c>
      <c r="D67" s="295">
        <v>13308.546899999999</v>
      </c>
      <c r="E67" s="295">
        <v>13814.9328</v>
      </c>
      <c r="F67" s="295">
        <v>24135.351900000001</v>
      </c>
      <c r="G67" s="295">
        <v>30261.6492</v>
      </c>
      <c r="H67" s="295">
        <v>20284.786599999999</v>
      </c>
      <c r="I67" s="296">
        <v>12.53</v>
      </c>
      <c r="J67" s="296">
        <v>0.47</v>
      </c>
      <c r="K67" s="296">
        <v>10.23</v>
      </c>
      <c r="L67" s="296">
        <v>170.31700000000001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0.51719999999999999</v>
      </c>
      <c r="C68" s="288">
        <v>25572.218799999999</v>
      </c>
      <c r="D68" s="289">
        <v>13224.7677</v>
      </c>
      <c r="E68" s="289">
        <v>20416.440999999999</v>
      </c>
      <c r="F68" s="289">
        <v>29074.048599999998</v>
      </c>
      <c r="G68" s="289">
        <v>36157.985800000002</v>
      </c>
      <c r="H68" s="289">
        <v>26535.749</v>
      </c>
      <c r="I68" s="290">
        <v>17.91</v>
      </c>
      <c r="J68" s="290">
        <v>0.94</v>
      </c>
      <c r="K68" s="290">
        <v>10.39</v>
      </c>
      <c r="L68" s="290">
        <v>171.24449999999999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0.4672</v>
      </c>
      <c r="C69" s="294">
        <v>24468.949100000002</v>
      </c>
      <c r="D69" s="295">
        <v>22163.691500000001</v>
      </c>
      <c r="E69" s="295">
        <v>23103.493299999998</v>
      </c>
      <c r="F69" s="295">
        <v>26304.3662</v>
      </c>
      <c r="G69" s="295">
        <v>27931.711899999998</v>
      </c>
      <c r="H69" s="295">
        <v>24862.185799999999</v>
      </c>
      <c r="I69" s="296">
        <v>19.47</v>
      </c>
      <c r="J69" s="296">
        <v>2.2400000000000002</v>
      </c>
      <c r="K69" s="296">
        <v>10</v>
      </c>
      <c r="L69" s="296">
        <v>165.21940000000001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2.8976000000000002</v>
      </c>
      <c r="C70" s="288">
        <v>22122.870500000001</v>
      </c>
      <c r="D70" s="289">
        <v>12928.326800000001</v>
      </c>
      <c r="E70" s="289">
        <v>16856.0196</v>
      </c>
      <c r="F70" s="289">
        <v>26870.739799999999</v>
      </c>
      <c r="G70" s="289">
        <v>35534.0527</v>
      </c>
      <c r="H70" s="289">
        <v>24465.357199999999</v>
      </c>
      <c r="I70" s="290">
        <v>13.5</v>
      </c>
      <c r="J70" s="290">
        <v>0.1</v>
      </c>
      <c r="K70" s="290">
        <v>9.1999999999999993</v>
      </c>
      <c r="L70" s="290">
        <v>176.75550000000001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1.9172</v>
      </c>
      <c r="C71" s="294">
        <v>24101.179400000001</v>
      </c>
      <c r="D71" s="295">
        <v>14949.707700000001</v>
      </c>
      <c r="E71" s="295">
        <v>19758.817999999999</v>
      </c>
      <c r="F71" s="295">
        <v>28515.720799999999</v>
      </c>
      <c r="G71" s="295">
        <v>34623.988799999999</v>
      </c>
      <c r="H71" s="295">
        <v>24891.866699999999</v>
      </c>
      <c r="I71" s="296">
        <v>21.46</v>
      </c>
      <c r="J71" s="296">
        <v>3.27</v>
      </c>
      <c r="K71" s="296">
        <v>10.09</v>
      </c>
      <c r="L71" s="296">
        <v>174.75149999999999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0.42409999999999998</v>
      </c>
      <c r="C72" s="288">
        <v>27834.921399999999</v>
      </c>
      <c r="D72" s="289">
        <v>21586.0651</v>
      </c>
      <c r="E72" s="289">
        <v>24225.7055</v>
      </c>
      <c r="F72" s="289">
        <v>34974.640899999999</v>
      </c>
      <c r="G72" s="289">
        <v>47510.333500000001</v>
      </c>
      <c r="H72" s="289">
        <v>31039.6666</v>
      </c>
      <c r="I72" s="290">
        <v>19.54</v>
      </c>
      <c r="J72" s="290">
        <v>2.71</v>
      </c>
      <c r="K72" s="290">
        <v>11.76</v>
      </c>
      <c r="L72" s="290">
        <v>170.2664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0.40060000000000001</v>
      </c>
      <c r="C73" s="294">
        <v>35715.375399999997</v>
      </c>
      <c r="D73" s="295">
        <v>25779.2978</v>
      </c>
      <c r="E73" s="295">
        <v>30554.262200000001</v>
      </c>
      <c r="F73" s="295">
        <v>39252.471299999997</v>
      </c>
      <c r="G73" s="295">
        <v>43175.178500000002</v>
      </c>
      <c r="H73" s="295">
        <v>35102.860500000003</v>
      </c>
      <c r="I73" s="296">
        <v>11.39</v>
      </c>
      <c r="J73" s="296">
        <v>8.99</v>
      </c>
      <c r="K73" s="296">
        <v>11.79</v>
      </c>
      <c r="L73" s="296">
        <v>169.12809999999999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0.58879999999999999</v>
      </c>
      <c r="C74" s="288">
        <v>19985.398499999999</v>
      </c>
      <c r="D74" s="289">
        <v>18088.047999999999</v>
      </c>
      <c r="E74" s="289">
        <v>18978.372500000001</v>
      </c>
      <c r="F74" s="289">
        <v>21283.561699999998</v>
      </c>
      <c r="G74" s="289">
        <v>23477.8541</v>
      </c>
      <c r="H74" s="289">
        <v>20396.896100000002</v>
      </c>
      <c r="I74" s="290">
        <v>14.28</v>
      </c>
      <c r="J74" s="290">
        <v>1.47</v>
      </c>
      <c r="K74" s="290">
        <v>9.99</v>
      </c>
      <c r="L74" s="290">
        <v>165.90369999999999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0.1318</v>
      </c>
      <c r="C75" s="294">
        <v>32853.576800000003</v>
      </c>
      <c r="D75" s="295">
        <v>24579.558400000002</v>
      </c>
      <c r="E75" s="295">
        <v>27075.078099999999</v>
      </c>
      <c r="F75" s="295">
        <v>37901.392999999996</v>
      </c>
      <c r="G75" s="295">
        <v>50760.801399999997</v>
      </c>
      <c r="H75" s="295">
        <v>34723.043299999998</v>
      </c>
      <c r="I75" s="296">
        <v>23.86</v>
      </c>
      <c r="J75" s="296">
        <v>0.9</v>
      </c>
      <c r="K75" s="296">
        <v>10.5</v>
      </c>
      <c r="L75" s="296">
        <v>170.1857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1.0053000000000001</v>
      </c>
      <c r="C76" s="288">
        <v>27195.675500000001</v>
      </c>
      <c r="D76" s="289">
        <v>18767.4401</v>
      </c>
      <c r="E76" s="289">
        <v>21610.925200000001</v>
      </c>
      <c r="F76" s="289">
        <v>35166.8105</v>
      </c>
      <c r="G76" s="289">
        <v>46934.5913</v>
      </c>
      <c r="H76" s="289">
        <v>30461.177199999998</v>
      </c>
      <c r="I76" s="290">
        <v>16.059999999999999</v>
      </c>
      <c r="J76" s="290">
        <v>3.34</v>
      </c>
      <c r="K76" s="290">
        <v>10.15</v>
      </c>
      <c r="L76" s="290">
        <v>177.60759999999999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6.4739000000000004</v>
      </c>
      <c r="C77" s="294">
        <v>18519.072199999999</v>
      </c>
      <c r="D77" s="295">
        <v>13241.8912</v>
      </c>
      <c r="E77" s="295">
        <v>14049.5419</v>
      </c>
      <c r="F77" s="295">
        <v>22156.711800000001</v>
      </c>
      <c r="G77" s="295">
        <v>27760.1378</v>
      </c>
      <c r="H77" s="295">
        <v>19460.1345</v>
      </c>
      <c r="I77" s="296">
        <v>12.41</v>
      </c>
      <c r="J77" s="296">
        <v>3.14</v>
      </c>
      <c r="K77" s="296">
        <v>9.4700000000000006</v>
      </c>
      <c r="L77" s="296">
        <v>173.66929999999999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0.61160000000000003</v>
      </c>
      <c r="C78" s="288">
        <v>20270.170699999999</v>
      </c>
      <c r="D78" s="289">
        <v>15453.1417</v>
      </c>
      <c r="E78" s="289">
        <v>16735.75</v>
      </c>
      <c r="F78" s="289">
        <v>23522.413499999999</v>
      </c>
      <c r="G78" s="289">
        <v>28166.0789</v>
      </c>
      <c r="H78" s="289">
        <v>20819.671600000001</v>
      </c>
      <c r="I78" s="290">
        <v>10.5</v>
      </c>
      <c r="J78" s="290">
        <v>6.93</v>
      </c>
      <c r="K78" s="290">
        <v>10.83</v>
      </c>
      <c r="L78" s="290">
        <v>170.66130000000001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0.7258</v>
      </c>
      <c r="C79" s="294">
        <v>21404.905500000001</v>
      </c>
      <c r="D79" s="295">
        <v>17554.21</v>
      </c>
      <c r="E79" s="295">
        <v>19074.623299999999</v>
      </c>
      <c r="F79" s="295">
        <v>22817.406900000002</v>
      </c>
      <c r="G79" s="295">
        <v>24709.2657</v>
      </c>
      <c r="H79" s="295">
        <v>21091.647799999999</v>
      </c>
      <c r="I79" s="296">
        <v>8.57</v>
      </c>
      <c r="J79" s="296">
        <v>7.53</v>
      </c>
      <c r="K79" s="296">
        <v>10.02</v>
      </c>
      <c r="L79" s="296">
        <v>181.8775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0.20280000000000001</v>
      </c>
      <c r="C80" s="288">
        <v>28634.244999999999</v>
      </c>
      <c r="D80" s="289">
        <v>24954.446499999998</v>
      </c>
      <c r="E80" s="289">
        <v>26692.139599999999</v>
      </c>
      <c r="F80" s="289">
        <v>35840.759100000003</v>
      </c>
      <c r="G80" s="289">
        <v>49420.774100000002</v>
      </c>
      <c r="H80" s="289">
        <v>32694.758999999998</v>
      </c>
      <c r="I80" s="290">
        <v>15.91</v>
      </c>
      <c r="J80" s="290">
        <v>13.49</v>
      </c>
      <c r="K80" s="290">
        <v>12</v>
      </c>
      <c r="L80" s="290">
        <v>174.0701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0.1943</v>
      </c>
      <c r="C81" s="294">
        <v>31637.796399999999</v>
      </c>
      <c r="D81" s="295">
        <v>23353.4571</v>
      </c>
      <c r="E81" s="295">
        <v>29186.6263</v>
      </c>
      <c r="F81" s="295">
        <v>33618.918400000002</v>
      </c>
      <c r="G81" s="295">
        <v>36320.092400000001</v>
      </c>
      <c r="H81" s="295">
        <v>31495.9738</v>
      </c>
      <c r="I81" s="296">
        <v>19.899999999999999</v>
      </c>
      <c r="J81" s="296">
        <v>6.52</v>
      </c>
      <c r="K81" s="296">
        <v>12.09</v>
      </c>
      <c r="L81" s="296">
        <v>166.30179999999999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4.6899999999999997E-2</v>
      </c>
      <c r="C82" s="288">
        <v>33472.898000000001</v>
      </c>
      <c r="D82" s="289">
        <v>22210.3181</v>
      </c>
      <c r="E82" s="289">
        <v>26132.483899999999</v>
      </c>
      <c r="F82" s="289">
        <v>39409.589800000002</v>
      </c>
      <c r="G82" s="289">
        <v>45168.121899999998</v>
      </c>
      <c r="H82" s="289">
        <v>33442.884899999997</v>
      </c>
      <c r="I82" s="290">
        <v>24.53</v>
      </c>
      <c r="J82" s="290">
        <v>6.38</v>
      </c>
      <c r="K82" s="290">
        <v>17.27</v>
      </c>
      <c r="L82" s="290">
        <v>176.87950000000001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5.5259999999999998</v>
      </c>
      <c r="C83" s="294">
        <v>27918.272300000001</v>
      </c>
      <c r="D83" s="295">
        <v>19382.367300000002</v>
      </c>
      <c r="E83" s="295">
        <v>22275.072400000001</v>
      </c>
      <c r="F83" s="295">
        <v>32759.8567</v>
      </c>
      <c r="G83" s="295">
        <v>41469.205800000003</v>
      </c>
      <c r="H83" s="295">
        <v>29526.2173</v>
      </c>
      <c r="I83" s="296">
        <v>17.14</v>
      </c>
      <c r="J83" s="296">
        <v>5.19</v>
      </c>
      <c r="K83" s="296">
        <v>12.66</v>
      </c>
      <c r="L83" s="296">
        <v>183.75210000000001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6.8920000000000003</v>
      </c>
      <c r="C84" s="288">
        <v>30207.682100000002</v>
      </c>
      <c r="D84" s="289">
        <v>20685.416000000001</v>
      </c>
      <c r="E84" s="289">
        <v>25279.281900000002</v>
      </c>
      <c r="F84" s="289">
        <v>35462.960899999998</v>
      </c>
      <c r="G84" s="289">
        <v>40387.078699999998</v>
      </c>
      <c r="H84" s="289">
        <v>30663.808499999999</v>
      </c>
      <c r="I84" s="290">
        <v>16.37</v>
      </c>
      <c r="J84" s="290">
        <v>5.7</v>
      </c>
      <c r="K84" s="290">
        <v>12.77</v>
      </c>
      <c r="L84" s="290">
        <v>181.1191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0.17560000000000001</v>
      </c>
      <c r="C85" s="294">
        <v>31218.754300000001</v>
      </c>
      <c r="D85" s="295">
        <v>21809.6944</v>
      </c>
      <c r="E85" s="295">
        <v>25268.601600000002</v>
      </c>
      <c r="F85" s="295">
        <v>37232.952599999997</v>
      </c>
      <c r="G85" s="295">
        <v>41257.230600000003</v>
      </c>
      <c r="H85" s="295">
        <v>31028.885699999999</v>
      </c>
      <c r="I85" s="296">
        <v>16.850000000000001</v>
      </c>
      <c r="J85" s="296">
        <v>6.19</v>
      </c>
      <c r="K85" s="296">
        <v>14.71</v>
      </c>
      <c r="L85" s="296">
        <v>175.06790000000001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2.4618000000000002</v>
      </c>
      <c r="C86" s="288">
        <v>29707.6368</v>
      </c>
      <c r="D86" s="289">
        <v>21605.5821</v>
      </c>
      <c r="E86" s="289">
        <v>25589.104500000001</v>
      </c>
      <c r="F86" s="289">
        <v>34769.571400000001</v>
      </c>
      <c r="G86" s="289">
        <v>39962.165200000003</v>
      </c>
      <c r="H86" s="289">
        <v>30517.6924</v>
      </c>
      <c r="I86" s="290">
        <v>19.7</v>
      </c>
      <c r="J86" s="290">
        <v>6.47</v>
      </c>
      <c r="K86" s="290">
        <v>12.41</v>
      </c>
      <c r="L86" s="290">
        <v>175.01060000000001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1.6604000000000001</v>
      </c>
      <c r="C87" s="294">
        <v>32219.696499999998</v>
      </c>
      <c r="D87" s="295">
        <v>21931.33</v>
      </c>
      <c r="E87" s="295">
        <v>27108.565699999999</v>
      </c>
      <c r="F87" s="295">
        <v>39127.342199999999</v>
      </c>
      <c r="G87" s="295">
        <v>46711.014199999998</v>
      </c>
      <c r="H87" s="295">
        <v>33763.101300000002</v>
      </c>
      <c r="I87" s="296">
        <v>18.5</v>
      </c>
      <c r="J87" s="296">
        <v>6.93</v>
      </c>
      <c r="K87" s="296">
        <v>12.57</v>
      </c>
      <c r="L87" s="296">
        <v>177.86580000000001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0.1187</v>
      </c>
      <c r="C88" s="288">
        <v>32197.558499999999</v>
      </c>
      <c r="D88" s="289">
        <v>26182.45</v>
      </c>
      <c r="E88" s="289">
        <v>28764.372599999999</v>
      </c>
      <c r="F88" s="289">
        <v>36352.798799999997</v>
      </c>
      <c r="G88" s="289">
        <v>44368.4519</v>
      </c>
      <c r="H88" s="289">
        <v>33605.616900000001</v>
      </c>
      <c r="I88" s="290">
        <v>19.62</v>
      </c>
      <c r="J88" s="290">
        <v>8.6199999999999992</v>
      </c>
      <c r="K88" s="290">
        <v>12.13</v>
      </c>
      <c r="L88" s="290">
        <v>178.53200000000001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0.33300000000000002</v>
      </c>
      <c r="C89" s="294">
        <v>34080.195599999999</v>
      </c>
      <c r="D89" s="295">
        <v>21112.543799999999</v>
      </c>
      <c r="E89" s="295">
        <v>26453.7264</v>
      </c>
      <c r="F89" s="295">
        <v>41471.554600000003</v>
      </c>
      <c r="G89" s="295">
        <v>49201.843399999998</v>
      </c>
      <c r="H89" s="295">
        <v>35441.570500000002</v>
      </c>
      <c r="I89" s="296">
        <v>10.25</v>
      </c>
      <c r="J89" s="296">
        <v>11.63</v>
      </c>
      <c r="K89" s="296">
        <v>11.91</v>
      </c>
      <c r="L89" s="296">
        <v>170.99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4.19E-2</v>
      </c>
      <c r="C90" s="288">
        <v>37292.983</v>
      </c>
      <c r="D90" s="289">
        <v>27898.1008</v>
      </c>
      <c r="E90" s="289">
        <v>30841.8292</v>
      </c>
      <c r="F90" s="289">
        <v>40796.5867</v>
      </c>
      <c r="G90" s="289">
        <v>54892.411200000002</v>
      </c>
      <c r="H90" s="289">
        <v>37945.350200000001</v>
      </c>
      <c r="I90" s="290">
        <v>14.69</v>
      </c>
      <c r="J90" s="290">
        <v>5.66</v>
      </c>
      <c r="K90" s="290">
        <v>11.29</v>
      </c>
      <c r="L90" s="290">
        <v>177.6635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5.1200000000000002E-2</v>
      </c>
      <c r="C91" s="294">
        <v>20572.746800000001</v>
      </c>
      <c r="D91" s="295">
        <v>18715.5206</v>
      </c>
      <c r="E91" s="295">
        <v>19729.4843</v>
      </c>
      <c r="F91" s="295">
        <v>22800.821800000002</v>
      </c>
      <c r="G91" s="295">
        <v>23903.007799999999</v>
      </c>
      <c r="H91" s="295">
        <v>21092.625899999999</v>
      </c>
      <c r="I91" s="296">
        <v>3.77</v>
      </c>
      <c r="J91" s="296">
        <v>5.9</v>
      </c>
      <c r="K91" s="296">
        <v>9.9</v>
      </c>
      <c r="L91" s="296">
        <v>174.80699999999999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1.056</v>
      </c>
      <c r="C92" s="288">
        <v>26472.169699999999</v>
      </c>
      <c r="D92" s="289">
        <v>19269.356599999999</v>
      </c>
      <c r="E92" s="289">
        <v>22638.7984</v>
      </c>
      <c r="F92" s="289">
        <v>28694.278200000001</v>
      </c>
      <c r="G92" s="289">
        <v>31865.008399999999</v>
      </c>
      <c r="H92" s="289">
        <v>25984.888500000001</v>
      </c>
      <c r="I92" s="290">
        <v>19.16</v>
      </c>
      <c r="J92" s="290">
        <v>7.61</v>
      </c>
      <c r="K92" s="290">
        <v>13.51</v>
      </c>
      <c r="L92" s="290">
        <v>170.14320000000001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0.9829</v>
      </c>
      <c r="C93" s="294">
        <v>29695.087500000001</v>
      </c>
      <c r="D93" s="295">
        <v>18457.712299999999</v>
      </c>
      <c r="E93" s="295">
        <v>22630.313200000001</v>
      </c>
      <c r="F93" s="295">
        <v>35022.869299999998</v>
      </c>
      <c r="G93" s="295">
        <v>40091.504800000002</v>
      </c>
      <c r="H93" s="295">
        <v>29374.497800000001</v>
      </c>
      <c r="I93" s="296">
        <v>24.43</v>
      </c>
      <c r="J93" s="296">
        <v>9.01</v>
      </c>
      <c r="K93" s="296">
        <v>12.28</v>
      </c>
      <c r="L93" s="296">
        <v>175.4718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0.50619999999999998</v>
      </c>
      <c r="C94" s="288">
        <v>29683.633300000001</v>
      </c>
      <c r="D94" s="289">
        <v>22234.2935</v>
      </c>
      <c r="E94" s="289">
        <v>24477.3999</v>
      </c>
      <c r="F94" s="289">
        <v>35564.162499999999</v>
      </c>
      <c r="G94" s="289">
        <v>38446.583100000003</v>
      </c>
      <c r="H94" s="289">
        <v>30310.483100000001</v>
      </c>
      <c r="I94" s="290">
        <v>19.63</v>
      </c>
      <c r="J94" s="290">
        <v>7.06</v>
      </c>
      <c r="K94" s="290">
        <v>11.96</v>
      </c>
      <c r="L94" s="290">
        <v>175.1361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1.5626</v>
      </c>
      <c r="C95" s="294">
        <v>32334.743999999999</v>
      </c>
      <c r="D95" s="295">
        <v>24306.648499999999</v>
      </c>
      <c r="E95" s="295">
        <v>27854.599200000001</v>
      </c>
      <c r="F95" s="295">
        <v>39627.7569</v>
      </c>
      <c r="G95" s="295">
        <v>47913.792399999998</v>
      </c>
      <c r="H95" s="295">
        <v>34373.7425</v>
      </c>
      <c r="I95" s="296">
        <v>17.61</v>
      </c>
      <c r="J95" s="296">
        <v>19.809999999999999</v>
      </c>
      <c r="K95" s="296">
        <v>13.75</v>
      </c>
      <c r="L95" s="296">
        <v>170.0616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4.4157999999999999</v>
      </c>
      <c r="C96" s="288">
        <v>40924.415800000002</v>
      </c>
      <c r="D96" s="289">
        <v>27278.250700000001</v>
      </c>
      <c r="E96" s="289">
        <v>34965.948600000003</v>
      </c>
      <c r="F96" s="289">
        <v>44796.318099999997</v>
      </c>
      <c r="G96" s="289">
        <v>49200.682999999997</v>
      </c>
      <c r="H96" s="289">
        <v>39659.094799999999</v>
      </c>
      <c r="I96" s="290">
        <v>20.13</v>
      </c>
      <c r="J96" s="290">
        <v>13.29</v>
      </c>
      <c r="K96" s="290">
        <v>15.61</v>
      </c>
      <c r="L96" s="290">
        <v>172.63290000000001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0.1709</v>
      </c>
      <c r="C97" s="294">
        <v>19346.123500000002</v>
      </c>
      <c r="D97" s="295">
        <v>16914.168799999999</v>
      </c>
      <c r="E97" s="295">
        <v>17701.317599999998</v>
      </c>
      <c r="F97" s="295">
        <v>21635.054199999999</v>
      </c>
      <c r="G97" s="295">
        <v>24991.799599999998</v>
      </c>
      <c r="H97" s="295">
        <v>20181.137500000001</v>
      </c>
      <c r="I97" s="296">
        <v>14.58</v>
      </c>
      <c r="J97" s="296">
        <v>4.7300000000000004</v>
      </c>
      <c r="K97" s="296">
        <v>12.08</v>
      </c>
      <c r="L97" s="296">
        <v>179.26589999999999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0.43090000000000001</v>
      </c>
      <c r="C98" s="288">
        <v>26099.827000000001</v>
      </c>
      <c r="D98" s="289">
        <v>17157.6666</v>
      </c>
      <c r="E98" s="289">
        <v>20354.4473</v>
      </c>
      <c r="F98" s="289">
        <v>31012.7657</v>
      </c>
      <c r="G98" s="289">
        <v>35292.267599999999</v>
      </c>
      <c r="H98" s="289">
        <v>26244.536599999999</v>
      </c>
      <c r="I98" s="290">
        <v>17.29</v>
      </c>
      <c r="J98" s="290">
        <v>7.14</v>
      </c>
      <c r="K98" s="290">
        <v>12.13</v>
      </c>
      <c r="L98" s="290">
        <v>176.54239999999999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0.68149999999999999</v>
      </c>
      <c r="C99" s="294">
        <v>25602.0507</v>
      </c>
      <c r="D99" s="295">
        <v>20627.984</v>
      </c>
      <c r="E99" s="295">
        <v>22785.027699999999</v>
      </c>
      <c r="F99" s="295">
        <v>29740.063900000001</v>
      </c>
      <c r="G99" s="295">
        <v>35438.784599999999</v>
      </c>
      <c r="H99" s="295">
        <v>26795.570100000001</v>
      </c>
      <c r="I99" s="296">
        <v>18.39</v>
      </c>
      <c r="J99" s="296">
        <v>6.33</v>
      </c>
      <c r="K99" s="296">
        <v>15.24</v>
      </c>
      <c r="L99" s="296">
        <v>171.83199999999999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3.1553</v>
      </c>
      <c r="C100" s="288">
        <v>21897.8848</v>
      </c>
      <c r="D100" s="289">
        <v>16188.692999999999</v>
      </c>
      <c r="E100" s="289">
        <v>17646.676599999999</v>
      </c>
      <c r="F100" s="289">
        <v>27789.299800000001</v>
      </c>
      <c r="G100" s="289">
        <v>32684.768499999998</v>
      </c>
      <c r="H100" s="289">
        <v>23452.3151</v>
      </c>
      <c r="I100" s="290">
        <v>10.15</v>
      </c>
      <c r="J100" s="290">
        <v>12.81</v>
      </c>
      <c r="K100" s="290">
        <v>12.4</v>
      </c>
      <c r="L100" s="290">
        <v>171.5121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0.22289999999999999</v>
      </c>
      <c r="C101" s="294">
        <v>41812.4306</v>
      </c>
      <c r="D101" s="295">
        <v>29329.916499999999</v>
      </c>
      <c r="E101" s="295">
        <v>37211.302199999998</v>
      </c>
      <c r="F101" s="295">
        <v>44756.931700000001</v>
      </c>
      <c r="G101" s="295">
        <v>47719.014499999997</v>
      </c>
      <c r="H101" s="295">
        <v>40443.388099999996</v>
      </c>
      <c r="I101" s="296">
        <v>13.7</v>
      </c>
      <c r="J101" s="296">
        <v>14.36</v>
      </c>
      <c r="K101" s="296">
        <v>11.45</v>
      </c>
      <c r="L101" s="296">
        <v>168.5103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0.16500000000000001</v>
      </c>
      <c r="C102" s="288">
        <v>30462.7042</v>
      </c>
      <c r="D102" s="289">
        <v>23806.250700000001</v>
      </c>
      <c r="E102" s="289">
        <v>26240.733700000001</v>
      </c>
      <c r="F102" s="289">
        <v>35137.004300000001</v>
      </c>
      <c r="G102" s="289">
        <v>39667.682800000002</v>
      </c>
      <c r="H102" s="289">
        <v>30976.508999999998</v>
      </c>
      <c r="I102" s="290">
        <v>12.28</v>
      </c>
      <c r="J102" s="290">
        <v>13.25</v>
      </c>
      <c r="K102" s="290">
        <v>12.09</v>
      </c>
      <c r="L102" s="290">
        <v>168.98689999999999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2.7117</v>
      </c>
      <c r="C103" s="294">
        <v>25434.9823</v>
      </c>
      <c r="D103" s="295">
        <v>14447.954</v>
      </c>
      <c r="E103" s="295">
        <v>18650.2359</v>
      </c>
      <c r="F103" s="295">
        <v>29553.119900000002</v>
      </c>
      <c r="G103" s="295">
        <v>35481.023999999998</v>
      </c>
      <c r="H103" s="295">
        <v>24847.366900000001</v>
      </c>
      <c r="I103" s="296">
        <v>16.77</v>
      </c>
      <c r="J103" s="296">
        <v>3.68</v>
      </c>
      <c r="K103" s="296">
        <v>10.16</v>
      </c>
      <c r="L103" s="296">
        <v>182.9924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3.5752999999999999</v>
      </c>
      <c r="C104" s="288">
        <v>25882.9107</v>
      </c>
      <c r="D104" s="289">
        <v>18063.716799999998</v>
      </c>
      <c r="E104" s="289">
        <v>21084.375599999999</v>
      </c>
      <c r="F104" s="289">
        <v>29526.874199999998</v>
      </c>
      <c r="G104" s="289">
        <v>32933.335200000001</v>
      </c>
      <c r="H104" s="289">
        <v>25854.798299999999</v>
      </c>
      <c r="I104" s="290">
        <v>20.59</v>
      </c>
      <c r="J104" s="290">
        <v>3.5</v>
      </c>
      <c r="K104" s="290">
        <v>11.05</v>
      </c>
      <c r="L104" s="290">
        <v>176.2901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1.9276</v>
      </c>
      <c r="C105" s="294">
        <v>16388.960299999999</v>
      </c>
      <c r="D105" s="295">
        <v>12632.758</v>
      </c>
      <c r="E105" s="295">
        <v>13968</v>
      </c>
      <c r="F105" s="295">
        <v>19774.600200000001</v>
      </c>
      <c r="G105" s="295">
        <v>23094.5308</v>
      </c>
      <c r="H105" s="295">
        <v>17366.509399999999</v>
      </c>
      <c r="I105" s="296">
        <v>14.55</v>
      </c>
      <c r="J105" s="296">
        <v>2.57</v>
      </c>
      <c r="K105" s="296">
        <v>10.85</v>
      </c>
      <c r="L105" s="296">
        <v>173.9778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1.3189</v>
      </c>
      <c r="C106" s="288">
        <v>20890.470399999998</v>
      </c>
      <c r="D106" s="289">
        <v>15036.4166</v>
      </c>
      <c r="E106" s="289">
        <v>17331.287799999998</v>
      </c>
      <c r="F106" s="289">
        <v>24981.907800000001</v>
      </c>
      <c r="G106" s="289">
        <v>28072.6188</v>
      </c>
      <c r="H106" s="289">
        <v>21446.9244</v>
      </c>
      <c r="I106" s="290">
        <v>15.29</v>
      </c>
      <c r="J106" s="290">
        <v>2.66</v>
      </c>
      <c r="K106" s="290">
        <v>11.6</v>
      </c>
      <c r="L106" s="290">
        <v>176.53319999999999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4.2599999999999999E-2</v>
      </c>
      <c r="C107" s="294">
        <v>31583.880399999998</v>
      </c>
      <c r="D107" s="295">
        <v>20298.970099999999</v>
      </c>
      <c r="E107" s="295">
        <v>28154.520199999999</v>
      </c>
      <c r="F107" s="295">
        <v>33901.176899999999</v>
      </c>
      <c r="G107" s="295">
        <v>34963.118300000002</v>
      </c>
      <c r="H107" s="295">
        <v>30004.873</v>
      </c>
      <c r="I107" s="296">
        <v>24.62</v>
      </c>
      <c r="J107" s="296">
        <v>5.88</v>
      </c>
      <c r="K107" s="296">
        <v>13.23</v>
      </c>
      <c r="L107" s="296">
        <v>172.89699999999999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7.4200000000000002E-2</v>
      </c>
      <c r="C108" s="288">
        <v>19274.6345</v>
      </c>
      <c r="D108" s="289">
        <v>14279.1422</v>
      </c>
      <c r="E108" s="289">
        <v>17239.852200000001</v>
      </c>
      <c r="F108" s="289">
        <v>24013.340199999999</v>
      </c>
      <c r="G108" s="289">
        <v>29922.794699999999</v>
      </c>
      <c r="H108" s="289">
        <v>20915.2546</v>
      </c>
      <c r="I108" s="290">
        <v>15.37</v>
      </c>
      <c r="J108" s="290">
        <v>3.32</v>
      </c>
      <c r="K108" s="290">
        <v>13.43</v>
      </c>
      <c r="L108" s="290">
        <v>172.97909999999999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2462B-C3AE-4C72-9B7B-EC3E13DCC148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H36" sqref="H36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222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223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Zlínský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224</v>
      </c>
      <c r="C7" s="27"/>
      <c r="D7" s="49">
        <v>145.76689999999999</v>
      </c>
      <c r="E7" s="28" t="s">
        <v>25</v>
      </c>
      <c r="G7" s="313"/>
    </row>
    <row r="8" spans="1:19" s="22" customFormat="1" ht="20.45" customHeight="1" x14ac:dyDescent="0.25">
      <c r="B8" s="31" t="s">
        <v>225</v>
      </c>
      <c r="C8" s="31"/>
      <c r="D8" s="32">
        <v>4.1207000000000003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226</v>
      </c>
      <c r="D11" s="48">
        <v>121.715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227</v>
      </c>
      <c r="D12" s="48">
        <v>139.45830000000001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228</v>
      </c>
      <c r="D13" s="48">
        <v>149.8887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229</v>
      </c>
      <c r="D14" s="48">
        <v>156.83330000000001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230</v>
      </c>
      <c r="D15" s="48">
        <v>165.70830000000001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231</v>
      </c>
      <c r="C17" s="27"/>
      <c r="D17" s="49">
        <v>29.186900000000001</v>
      </c>
      <c r="E17" s="28" t="s">
        <v>25</v>
      </c>
    </row>
    <row r="18" spans="2:10" s="30" customFormat="1" ht="20.45" customHeight="1" x14ac:dyDescent="0.2">
      <c r="B18" s="47" t="s">
        <v>232</v>
      </c>
      <c r="C18" s="37"/>
      <c r="D18" s="319">
        <v>13.983499999999999</v>
      </c>
      <c r="E18" s="39" t="s">
        <v>25</v>
      </c>
    </row>
    <row r="19" spans="2:10" s="30" customFormat="1" ht="20.45" customHeight="1" x14ac:dyDescent="0.2">
      <c r="B19" s="47" t="s">
        <v>233</v>
      </c>
      <c r="C19" s="37"/>
      <c r="D19" s="319">
        <v>7.8818999999999999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234</v>
      </c>
      <c r="I23" s="313">
        <f>D7-D8</f>
        <v>141.64619999999999</v>
      </c>
      <c r="J23" s="326" t="str">
        <f>H23&amp;" "&amp;TEXT(I23/($I$23+$I$25+$I$26+$I$27)*100,0)&amp;" %"</f>
        <v>Průměrná měsíční odpracovaná doba bez přesčasu 83 %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235</v>
      </c>
      <c r="I24" s="41">
        <f>D17</f>
        <v>29.186900000000001</v>
      </c>
      <c r="J24" s="326" t="str">
        <f>H24&amp;" "&amp;TEXT((I25/($I$23+$I$25+$I$26+$I$27)*100)+(I26/($I$23+$I$25+$I$26+$I$27)*100)+(I27/($I$23+$I$25+$I$26+$I$27)*100),0)&amp;" %"</f>
        <v>Průměrná měsíční neodpracovaná doba 17 %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236</v>
      </c>
      <c r="I25" s="41">
        <f>D18</f>
        <v>13.983499999999999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237</v>
      </c>
      <c r="I26" s="41">
        <f>D19</f>
        <v>7.8818999999999999</v>
      </c>
      <c r="J26" s="326" t="str">
        <f t="shared" ref="J26" si="0">H26&amp;" "&amp;TEXT(I26/($I$23+$I$25+$I$26+$I$27)*100,0)&amp;" %"</f>
        <v>Nemoc 5 %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238</v>
      </c>
      <c r="I27" s="41">
        <f>(I23+D17)-(I23+D18+D19)</f>
        <v>7.3215000000000146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A107F-767E-4839-A591-8E59763778B7}">
  <sheetPr codeName="List39">
    <tabColor theme="0" tint="-0.249977111117893"/>
  </sheetPr>
  <dimension ref="A1:Q1432"/>
  <sheetViews>
    <sheetView showGridLines="0" zoomScaleNormal="100" zoomScaleSheetLayoutView="100" workbookViewId="0">
      <selection activeCell="H36" sqref="H36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239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240</v>
      </c>
    </row>
    <row r="3" spans="1:17" ht="14.25" customHeight="1" x14ac:dyDescent="0.2">
      <c r="A3" s="72" t="s">
        <v>241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242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Zlínský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243</v>
      </c>
      <c r="B8" s="274" t="s">
        <v>244</v>
      </c>
      <c r="C8" s="205" t="s">
        <v>245</v>
      </c>
      <c r="D8" s="205"/>
      <c r="E8" s="205" t="s">
        <v>246</v>
      </c>
      <c r="F8" s="205"/>
      <c r="G8" s="205"/>
    </row>
    <row r="9" spans="1:17" ht="17.25" customHeight="1" x14ac:dyDescent="0.2">
      <c r="A9" s="334"/>
      <c r="B9" s="335"/>
      <c r="C9" s="215" t="s">
        <v>247</v>
      </c>
      <c r="D9" s="215"/>
      <c r="E9" s="215" t="s">
        <v>247</v>
      </c>
      <c r="F9" s="215"/>
      <c r="G9" s="215"/>
    </row>
    <row r="10" spans="1:17" ht="17.25" customHeight="1" x14ac:dyDescent="0.2">
      <c r="A10" s="334"/>
      <c r="B10" s="335"/>
      <c r="C10" s="271" t="s">
        <v>248</v>
      </c>
      <c r="D10" s="271" t="s">
        <v>249</v>
      </c>
      <c r="E10" s="271" t="s">
        <v>248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250</v>
      </c>
      <c r="E11" s="205"/>
      <c r="F11" s="271" t="s">
        <v>251</v>
      </c>
      <c r="G11" s="271" t="s">
        <v>252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0.3135</v>
      </c>
      <c r="C14" s="341">
        <v>148.06979999999999</v>
      </c>
      <c r="D14" s="342">
        <v>0.74760000000000004</v>
      </c>
      <c r="E14" s="342">
        <v>24.2941</v>
      </c>
      <c r="F14" s="342">
        <v>13.610200000000001</v>
      </c>
      <c r="G14" s="342">
        <v>4.7614000000000001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0.2742</v>
      </c>
      <c r="C15" s="345">
        <v>148.1498</v>
      </c>
      <c r="D15" s="346">
        <v>0.11559999999999999</v>
      </c>
      <c r="E15" s="346">
        <v>22.709499999999998</v>
      </c>
      <c r="F15" s="346">
        <v>15.0214</v>
      </c>
      <c r="G15" s="346">
        <v>0.57369999999999999</v>
      </c>
    </row>
    <row r="16" spans="1:17" ht="13.15" customHeight="1" x14ac:dyDescent="0.2">
      <c r="A16" s="339" t="s">
        <v>127</v>
      </c>
      <c r="B16" s="340">
        <v>7.2300000000000003E-2</v>
      </c>
      <c r="C16" s="341">
        <v>147.1071</v>
      </c>
      <c r="D16" s="342">
        <v>0.55740000000000001</v>
      </c>
      <c r="E16" s="342">
        <v>24.4251</v>
      </c>
      <c r="F16" s="342">
        <v>15.738099999999999</v>
      </c>
      <c r="G16" s="342">
        <v>1.4169</v>
      </c>
    </row>
    <row r="17" spans="1:7" ht="13.15" customHeight="1" x14ac:dyDescent="0.2">
      <c r="A17" s="347" t="s">
        <v>128</v>
      </c>
      <c r="B17" s="344">
        <v>0.3049</v>
      </c>
      <c r="C17" s="345">
        <v>146.51089999999999</v>
      </c>
      <c r="D17" s="346">
        <v>1.5203</v>
      </c>
      <c r="E17" s="346">
        <v>25.245100000000001</v>
      </c>
      <c r="F17" s="346">
        <v>14.426500000000001</v>
      </c>
      <c r="G17" s="346">
        <v>2.8815</v>
      </c>
    </row>
    <row r="18" spans="1:7" ht="13.15" customHeight="1" x14ac:dyDescent="0.25">
      <c r="A18" s="348" t="s">
        <v>129</v>
      </c>
      <c r="B18" s="340">
        <v>0.87809999999999999</v>
      </c>
      <c r="C18" s="341">
        <v>150.2055</v>
      </c>
      <c r="D18" s="342">
        <v>0.20269999999999999</v>
      </c>
      <c r="E18" s="342">
        <v>21.711400000000001</v>
      </c>
      <c r="F18" s="342">
        <v>14.6884</v>
      </c>
      <c r="G18" s="342">
        <v>0.58250000000000002</v>
      </c>
    </row>
    <row r="19" spans="1:7" ht="13.15" customHeight="1" x14ac:dyDescent="0.25">
      <c r="A19" s="343" t="s">
        <v>130</v>
      </c>
      <c r="B19" s="344">
        <v>0.11840000000000001</v>
      </c>
      <c r="C19" s="345">
        <v>143.0847</v>
      </c>
      <c r="D19" s="346">
        <v>0.35849999999999999</v>
      </c>
      <c r="E19" s="346">
        <v>23.580400000000001</v>
      </c>
      <c r="F19" s="346">
        <v>15.429500000000001</v>
      </c>
      <c r="G19" s="346">
        <v>1.0955999999999999</v>
      </c>
    </row>
    <row r="20" spans="1:7" ht="13.15" customHeight="1" x14ac:dyDescent="0.25">
      <c r="A20" s="348" t="s">
        <v>131</v>
      </c>
      <c r="B20" s="340">
        <v>1.5488</v>
      </c>
      <c r="C20" s="341">
        <v>150.63059999999999</v>
      </c>
      <c r="D20" s="342">
        <v>0.57330000000000003</v>
      </c>
      <c r="E20" s="342">
        <v>20.283000000000001</v>
      </c>
      <c r="F20" s="342">
        <v>13.474</v>
      </c>
      <c r="G20" s="342">
        <v>0.96020000000000005</v>
      </c>
    </row>
    <row r="21" spans="1:7" ht="13.15" customHeight="1" x14ac:dyDescent="0.2">
      <c r="A21" s="347" t="s">
        <v>132</v>
      </c>
      <c r="B21" s="344">
        <v>0.83860000000000001</v>
      </c>
      <c r="C21" s="345">
        <v>158.27930000000001</v>
      </c>
      <c r="D21" s="346">
        <v>0.23300000000000001</v>
      </c>
      <c r="E21" s="346">
        <v>15.946999999999999</v>
      </c>
      <c r="F21" s="346">
        <v>12.7522</v>
      </c>
      <c r="G21" s="346">
        <v>0.43120000000000003</v>
      </c>
    </row>
    <row r="22" spans="1:7" ht="13.15" customHeight="1" x14ac:dyDescent="0.2">
      <c r="A22" s="339" t="s">
        <v>133</v>
      </c>
      <c r="B22" s="340">
        <v>0.34360000000000002</v>
      </c>
      <c r="C22" s="341">
        <v>148.19069999999999</v>
      </c>
      <c r="D22" s="342">
        <v>1.3862000000000001</v>
      </c>
      <c r="E22" s="342">
        <v>23.5303</v>
      </c>
      <c r="F22" s="342">
        <v>15.266299999999999</v>
      </c>
      <c r="G22" s="342">
        <v>1.5105999999999999</v>
      </c>
    </row>
    <row r="23" spans="1:7" ht="13.15" customHeight="1" x14ac:dyDescent="0.25">
      <c r="A23" s="343" t="s">
        <v>134</v>
      </c>
      <c r="B23" s="344">
        <v>0.1648</v>
      </c>
      <c r="C23" s="345">
        <v>153.10300000000001</v>
      </c>
      <c r="D23" s="346">
        <v>6.3954000000000004</v>
      </c>
      <c r="E23" s="346">
        <v>26.395399999999999</v>
      </c>
      <c r="F23" s="346">
        <v>16.8902</v>
      </c>
      <c r="G23" s="346">
        <v>1.175</v>
      </c>
    </row>
    <row r="24" spans="1:7" ht="13.15" customHeight="1" x14ac:dyDescent="0.25">
      <c r="A24" s="348" t="s">
        <v>135</v>
      </c>
      <c r="B24" s="340">
        <v>0.1031</v>
      </c>
      <c r="C24" s="341">
        <v>148.01669999999999</v>
      </c>
      <c r="D24" s="342">
        <v>4.5699999999999998E-2</v>
      </c>
      <c r="E24" s="342">
        <v>24.929200000000002</v>
      </c>
      <c r="F24" s="342">
        <v>15.5869</v>
      </c>
      <c r="G24" s="342">
        <v>2.1101000000000001</v>
      </c>
    </row>
    <row r="25" spans="1:7" ht="13.15" customHeight="1" x14ac:dyDescent="0.25">
      <c r="A25" s="343" t="s">
        <v>136</v>
      </c>
      <c r="B25" s="344">
        <v>0.97629999999999995</v>
      </c>
      <c r="C25" s="345">
        <v>150.6069</v>
      </c>
      <c r="D25" s="346">
        <v>3.1337999999999999</v>
      </c>
      <c r="E25" s="346">
        <v>23.482500000000002</v>
      </c>
      <c r="F25" s="346">
        <v>12.360300000000001</v>
      </c>
      <c r="G25" s="346">
        <v>4.6379999999999999</v>
      </c>
    </row>
    <row r="26" spans="1:7" ht="13.15" customHeight="1" x14ac:dyDescent="0.25">
      <c r="A26" s="348" t="s">
        <v>137</v>
      </c>
      <c r="B26" s="340">
        <v>0.2681</v>
      </c>
      <c r="C26" s="341">
        <v>139.03049999999999</v>
      </c>
      <c r="D26" s="342">
        <v>0.96060000000000001</v>
      </c>
      <c r="E26" s="342">
        <v>31.273199999999999</v>
      </c>
      <c r="F26" s="342">
        <v>14.5092</v>
      </c>
      <c r="G26" s="342">
        <v>9.1597000000000008</v>
      </c>
    </row>
    <row r="27" spans="1:7" ht="13.15" customHeight="1" x14ac:dyDescent="0.25">
      <c r="A27" s="343" t="s">
        <v>138</v>
      </c>
      <c r="B27" s="344">
        <v>1.0323</v>
      </c>
      <c r="C27" s="345">
        <v>145.95840000000001</v>
      </c>
      <c r="D27" s="346">
        <v>1.6343000000000001</v>
      </c>
      <c r="E27" s="346">
        <v>25.390599999999999</v>
      </c>
      <c r="F27" s="346">
        <v>15.315300000000001</v>
      </c>
      <c r="G27" s="346">
        <v>2.2709000000000001</v>
      </c>
    </row>
    <row r="28" spans="1:7" ht="13.15" customHeight="1" x14ac:dyDescent="0.2">
      <c r="A28" s="339" t="s">
        <v>139</v>
      </c>
      <c r="B28" s="340">
        <v>0.2235</v>
      </c>
      <c r="C28" s="341">
        <v>145.67320000000001</v>
      </c>
      <c r="D28" s="342">
        <v>2.0392000000000001</v>
      </c>
      <c r="E28" s="342">
        <v>24.557200000000002</v>
      </c>
      <c r="F28" s="342">
        <v>14.844200000000001</v>
      </c>
      <c r="G28" s="342">
        <v>2.2109999999999999</v>
      </c>
    </row>
    <row r="29" spans="1:7" ht="13.15" customHeight="1" x14ac:dyDescent="0.25">
      <c r="A29" s="343" t="s">
        <v>140</v>
      </c>
      <c r="B29" s="344">
        <v>0.20860000000000001</v>
      </c>
      <c r="C29" s="345">
        <v>145.50700000000001</v>
      </c>
      <c r="D29" s="346">
        <v>0.79610000000000003</v>
      </c>
      <c r="E29" s="346">
        <v>28.292999999999999</v>
      </c>
      <c r="F29" s="346">
        <v>16.1539</v>
      </c>
      <c r="G29" s="346">
        <v>2.4579</v>
      </c>
    </row>
    <row r="30" spans="1:7" ht="13.15" customHeight="1" x14ac:dyDescent="0.25">
      <c r="A30" s="348" t="s">
        <v>141</v>
      </c>
      <c r="B30" s="340">
        <v>0.92459999999999998</v>
      </c>
      <c r="C30" s="341">
        <v>157.21270000000001</v>
      </c>
      <c r="D30" s="342">
        <v>7.5518000000000001</v>
      </c>
      <c r="E30" s="342">
        <v>23.906600000000001</v>
      </c>
      <c r="F30" s="342">
        <v>15.2074</v>
      </c>
      <c r="G30" s="342">
        <v>2.0124</v>
      </c>
    </row>
    <row r="31" spans="1:7" ht="13.15" customHeight="1" x14ac:dyDescent="0.2">
      <c r="A31" s="347" t="s">
        <v>142</v>
      </c>
      <c r="B31" s="344">
        <v>0.72250000000000003</v>
      </c>
      <c r="C31" s="345">
        <v>143.2199</v>
      </c>
      <c r="D31" s="346">
        <v>5.1810999999999998</v>
      </c>
      <c r="E31" s="346">
        <v>29.4437</v>
      </c>
      <c r="F31" s="346">
        <v>16.245100000000001</v>
      </c>
      <c r="G31" s="346">
        <v>7.0829000000000004</v>
      </c>
    </row>
    <row r="32" spans="1:7" ht="13.15" customHeight="1" x14ac:dyDescent="0.25">
      <c r="A32" s="348" t="s">
        <v>143</v>
      </c>
      <c r="B32" s="340">
        <v>0.56430000000000002</v>
      </c>
      <c r="C32" s="341">
        <v>147.38419999999999</v>
      </c>
      <c r="D32" s="342">
        <v>0.66910000000000003</v>
      </c>
      <c r="E32" s="342">
        <v>24.194600000000001</v>
      </c>
      <c r="F32" s="342">
        <v>14.7654</v>
      </c>
      <c r="G32" s="342">
        <v>2.0688</v>
      </c>
    </row>
    <row r="33" spans="1:7" ht="13.15" customHeight="1" x14ac:dyDescent="0.25">
      <c r="A33" s="343" t="s">
        <v>144</v>
      </c>
      <c r="B33" s="344">
        <v>0.24110000000000001</v>
      </c>
      <c r="C33" s="345">
        <v>146.4239</v>
      </c>
      <c r="D33" s="346">
        <v>0.28960000000000002</v>
      </c>
      <c r="E33" s="346">
        <v>27.411300000000001</v>
      </c>
      <c r="F33" s="346">
        <v>15.6915</v>
      </c>
      <c r="G33" s="346">
        <v>5.18</v>
      </c>
    </row>
    <row r="34" spans="1:7" ht="13.15" customHeight="1" x14ac:dyDescent="0.2">
      <c r="A34" s="339" t="s">
        <v>145</v>
      </c>
      <c r="B34" s="340">
        <v>0.11559999999999999</v>
      </c>
      <c r="C34" s="341">
        <v>146.2105</v>
      </c>
      <c r="D34" s="342">
        <v>0.1898</v>
      </c>
      <c r="E34" s="342">
        <v>25.851099999999999</v>
      </c>
      <c r="F34" s="342">
        <v>15.943899999999999</v>
      </c>
      <c r="G34" s="342">
        <v>2.2263999999999999</v>
      </c>
    </row>
    <row r="35" spans="1:7" ht="13.15" customHeight="1" x14ac:dyDescent="0.25">
      <c r="A35" s="343" t="s">
        <v>146</v>
      </c>
      <c r="B35" s="344">
        <v>0.22500000000000001</v>
      </c>
      <c r="C35" s="345">
        <v>144.0266</v>
      </c>
      <c r="D35" s="346">
        <v>0.33179999999999998</v>
      </c>
      <c r="E35" s="346">
        <v>24.923400000000001</v>
      </c>
      <c r="F35" s="346">
        <v>15.509399999999999</v>
      </c>
      <c r="G35" s="346">
        <v>1.7924</v>
      </c>
    </row>
    <row r="36" spans="1:7" ht="13.15" customHeight="1" x14ac:dyDescent="0.2">
      <c r="A36" s="339" t="s">
        <v>147</v>
      </c>
      <c r="B36" s="340">
        <v>5.6599999999999998E-2</v>
      </c>
      <c r="C36" s="341">
        <v>142.2869</v>
      </c>
      <c r="D36" s="342">
        <v>0.62539999999999996</v>
      </c>
      <c r="E36" s="342">
        <v>26.7959</v>
      </c>
      <c r="F36" s="342">
        <v>14.995100000000001</v>
      </c>
      <c r="G36" s="342">
        <v>2.8050000000000002</v>
      </c>
    </row>
    <row r="37" spans="1:7" ht="13.15" customHeight="1" x14ac:dyDescent="0.25">
      <c r="A37" s="343" t="s">
        <v>148</v>
      </c>
      <c r="B37" s="344">
        <v>0.78820000000000001</v>
      </c>
      <c r="C37" s="345">
        <v>149.85980000000001</v>
      </c>
      <c r="D37" s="346">
        <v>0.1166</v>
      </c>
      <c r="E37" s="346">
        <v>23.27</v>
      </c>
      <c r="F37" s="346">
        <v>12.5227</v>
      </c>
      <c r="G37" s="346">
        <v>1.7325999999999999</v>
      </c>
    </row>
    <row r="38" spans="1:7" x14ac:dyDescent="0.2">
      <c r="A38" s="339" t="s">
        <v>149</v>
      </c>
      <c r="B38" s="340">
        <v>0.35449999999999998</v>
      </c>
      <c r="C38" s="341">
        <v>146.5016</v>
      </c>
      <c r="D38" s="342">
        <v>0.33289999999999997</v>
      </c>
      <c r="E38" s="342">
        <v>25.122499999999999</v>
      </c>
      <c r="F38" s="342">
        <v>15.533099999999999</v>
      </c>
      <c r="G38" s="342">
        <v>0.48899999999999999</v>
      </c>
    </row>
    <row r="39" spans="1:7" ht="13.5" x14ac:dyDescent="0.25">
      <c r="A39" s="343" t="s">
        <v>150</v>
      </c>
      <c r="B39" s="344">
        <v>0.17710000000000001</v>
      </c>
      <c r="C39" s="345">
        <v>147.30719999999999</v>
      </c>
      <c r="D39" s="346">
        <v>1.5508999999999999</v>
      </c>
      <c r="E39" s="346">
        <v>27.082599999999999</v>
      </c>
      <c r="F39" s="346">
        <v>14.604799999999999</v>
      </c>
      <c r="G39" s="346">
        <v>4.9595000000000002</v>
      </c>
    </row>
    <row r="40" spans="1:7" x14ac:dyDescent="0.2">
      <c r="A40" s="339" t="s">
        <v>152</v>
      </c>
      <c r="B40" s="340">
        <v>0.20830000000000001</v>
      </c>
      <c r="C40" s="341">
        <v>148.7072</v>
      </c>
      <c r="D40" s="342">
        <v>0</v>
      </c>
      <c r="E40" s="342">
        <v>25.302199999999999</v>
      </c>
      <c r="F40" s="342">
        <v>16.544699999999999</v>
      </c>
      <c r="G40" s="342">
        <v>1.2974000000000001</v>
      </c>
    </row>
    <row r="41" spans="1:7" ht="13.5" x14ac:dyDescent="0.25">
      <c r="A41" s="343" t="s">
        <v>153</v>
      </c>
      <c r="B41" s="344">
        <v>0.1013</v>
      </c>
      <c r="C41" s="345">
        <v>141.54859999999999</v>
      </c>
      <c r="D41" s="346">
        <v>1.2999000000000001</v>
      </c>
      <c r="E41" s="346">
        <v>28.7316</v>
      </c>
      <c r="F41" s="346">
        <v>16.0535</v>
      </c>
      <c r="G41" s="346">
        <v>5.5705</v>
      </c>
    </row>
    <row r="42" spans="1:7" x14ac:dyDescent="0.2">
      <c r="A42" s="339" t="s">
        <v>154</v>
      </c>
      <c r="B42" s="340">
        <v>1.3592</v>
      </c>
      <c r="C42" s="341">
        <v>150.55459999999999</v>
      </c>
      <c r="D42" s="342">
        <v>0.41920000000000002</v>
      </c>
      <c r="E42" s="342">
        <v>23.062799999999999</v>
      </c>
      <c r="F42" s="342">
        <v>12.9209</v>
      </c>
      <c r="G42" s="342">
        <v>3.7222</v>
      </c>
    </row>
    <row r="43" spans="1:7" ht="13.5" x14ac:dyDescent="0.25">
      <c r="A43" s="343" t="s">
        <v>155</v>
      </c>
      <c r="B43" s="344">
        <v>0.87790000000000001</v>
      </c>
      <c r="C43" s="345">
        <v>149.1223</v>
      </c>
      <c r="D43" s="346">
        <v>4.7134</v>
      </c>
      <c r="E43" s="346">
        <v>24.346399999999999</v>
      </c>
      <c r="F43" s="346">
        <v>14.745200000000001</v>
      </c>
      <c r="G43" s="346">
        <v>2.5649000000000002</v>
      </c>
    </row>
    <row r="44" spans="1:7" x14ac:dyDescent="0.2">
      <c r="A44" s="339" t="s">
        <v>156</v>
      </c>
      <c r="B44" s="340">
        <v>0.29380000000000001</v>
      </c>
      <c r="C44" s="341">
        <v>145.5943</v>
      </c>
      <c r="D44" s="342">
        <v>2.3300999999999998</v>
      </c>
      <c r="E44" s="342">
        <v>22.9254</v>
      </c>
      <c r="F44" s="342">
        <v>15.1189</v>
      </c>
      <c r="G44" s="342">
        <v>3.2210000000000001</v>
      </c>
    </row>
    <row r="45" spans="1:7" ht="13.5" x14ac:dyDescent="0.25">
      <c r="A45" s="343" t="s">
        <v>157</v>
      </c>
      <c r="B45" s="344">
        <v>2.9964</v>
      </c>
      <c r="C45" s="345">
        <v>144.24680000000001</v>
      </c>
      <c r="D45" s="346">
        <v>1.8695999999999999</v>
      </c>
      <c r="E45" s="346">
        <v>27.1096</v>
      </c>
      <c r="F45" s="346">
        <v>15.631500000000001</v>
      </c>
      <c r="G45" s="346">
        <v>3.6861999999999999</v>
      </c>
    </row>
    <row r="46" spans="1:7" x14ac:dyDescent="0.2">
      <c r="A46" s="339" t="s">
        <v>158</v>
      </c>
      <c r="B46" s="340">
        <v>1.1007</v>
      </c>
      <c r="C46" s="341">
        <v>146.16829999999999</v>
      </c>
      <c r="D46" s="342">
        <v>3.0276000000000001</v>
      </c>
      <c r="E46" s="342">
        <v>26.298500000000001</v>
      </c>
      <c r="F46" s="342">
        <v>15.646699999999999</v>
      </c>
      <c r="G46" s="342">
        <v>3.0276000000000001</v>
      </c>
    </row>
    <row r="47" spans="1:7" ht="13.5" x14ac:dyDescent="0.25">
      <c r="A47" s="343" t="s">
        <v>159</v>
      </c>
      <c r="B47" s="344">
        <v>3.8033999999999999</v>
      </c>
      <c r="C47" s="345">
        <v>145.4178</v>
      </c>
      <c r="D47" s="346">
        <v>4.9405000000000001</v>
      </c>
      <c r="E47" s="346">
        <v>27.465199999999999</v>
      </c>
      <c r="F47" s="346">
        <v>14.1515</v>
      </c>
      <c r="G47" s="346">
        <v>5.6773999999999996</v>
      </c>
    </row>
    <row r="48" spans="1:7" x14ac:dyDescent="0.2">
      <c r="A48" s="339" t="s">
        <v>160</v>
      </c>
      <c r="B48" s="340">
        <v>8.9300000000000004E-2</v>
      </c>
      <c r="C48" s="341">
        <v>141.26390000000001</v>
      </c>
      <c r="D48" s="342">
        <v>1.1387</v>
      </c>
      <c r="E48" s="342">
        <v>24.148199999999999</v>
      </c>
      <c r="F48" s="342">
        <v>18.254200000000001</v>
      </c>
      <c r="G48" s="342">
        <v>2.0600999999999998</v>
      </c>
    </row>
    <row r="49" spans="1:7" ht="13.5" x14ac:dyDescent="0.25">
      <c r="A49" s="343" t="s">
        <v>161</v>
      </c>
      <c r="B49" s="344">
        <v>8.77E-2</v>
      </c>
      <c r="C49" s="345">
        <v>144.74889999999999</v>
      </c>
      <c r="D49" s="346">
        <v>6.8216000000000001</v>
      </c>
      <c r="E49" s="346">
        <v>33.912799999999997</v>
      </c>
      <c r="F49" s="346">
        <v>19.0076</v>
      </c>
      <c r="G49" s="346">
        <v>6.1299000000000001</v>
      </c>
    </row>
    <row r="50" spans="1:7" x14ac:dyDescent="0.2">
      <c r="A50" s="339" t="s">
        <v>162</v>
      </c>
      <c r="B50" s="340">
        <v>0.1802</v>
      </c>
      <c r="C50" s="341">
        <v>144.17150000000001</v>
      </c>
      <c r="D50" s="342">
        <v>7.6341999999999999</v>
      </c>
      <c r="E50" s="342">
        <v>34.279600000000002</v>
      </c>
      <c r="F50" s="342">
        <v>18.916499999999999</v>
      </c>
      <c r="G50" s="342">
        <v>5.9809000000000001</v>
      </c>
    </row>
    <row r="51" spans="1:7" ht="13.5" x14ac:dyDescent="0.25">
      <c r="A51" s="343" t="s">
        <v>163</v>
      </c>
      <c r="B51" s="344">
        <v>0.1212</v>
      </c>
      <c r="C51" s="345">
        <v>140.61510000000001</v>
      </c>
      <c r="D51" s="346">
        <v>1.1949000000000001</v>
      </c>
      <c r="E51" s="346">
        <v>34.827199999999998</v>
      </c>
      <c r="F51" s="346">
        <v>17.146599999999999</v>
      </c>
      <c r="G51" s="346">
        <v>8.8140999999999998</v>
      </c>
    </row>
    <row r="52" spans="1:7" x14ac:dyDescent="0.2">
      <c r="A52" s="339" t="s">
        <v>164</v>
      </c>
      <c r="B52" s="340">
        <v>2.7848000000000002</v>
      </c>
      <c r="C52" s="341">
        <v>151.2501</v>
      </c>
      <c r="D52" s="342">
        <v>2.1425000000000001</v>
      </c>
      <c r="E52" s="342">
        <v>23.625</v>
      </c>
      <c r="F52" s="342">
        <v>14.1044</v>
      </c>
      <c r="G52" s="342">
        <v>5.4009</v>
      </c>
    </row>
    <row r="53" spans="1:7" ht="13.5" x14ac:dyDescent="0.25">
      <c r="A53" s="343" t="s">
        <v>165</v>
      </c>
      <c r="B53" s="344">
        <v>9.7199999999999995E-2</v>
      </c>
      <c r="C53" s="345">
        <v>143.09200000000001</v>
      </c>
      <c r="D53" s="346">
        <v>4.0204000000000004</v>
      </c>
      <c r="E53" s="346">
        <v>26.316800000000001</v>
      </c>
      <c r="F53" s="346">
        <v>14.985200000000001</v>
      </c>
      <c r="G53" s="346">
        <v>5.7667999999999999</v>
      </c>
    </row>
    <row r="54" spans="1:7" x14ac:dyDescent="0.2">
      <c r="A54" s="339" t="s">
        <v>166</v>
      </c>
      <c r="B54" s="340">
        <v>0.19109999999999999</v>
      </c>
      <c r="C54" s="341">
        <v>141.9442</v>
      </c>
      <c r="D54" s="342">
        <v>5.5678999999999998</v>
      </c>
      <c r="E54" s="342">
        <v>28.846399999999999</v>
      </c>
      <c r="F54" s="342">
        <v>14.7742</v>
      </c>
      <c r="G54" s="342">
        <v>9.5617999999999999</v>
      </c>
    </row>
    <row r="55" spans="1:7" ht="13.5" x14ac:dyDescent="0.25">
      <c r="A55" s="343" t="s">
        <v>168</v>
      </c>
      <c r="B55" s="344">
        <v>0.55200000000000005</v>
      </c>
      <c r="C55" s="345">
        <v>142.1491</v>
      </c>
      <c r="D55" s="346">
        <v>0.11119999999999999</v>
      </c>
      <c r="E55" s="346">
        <v>30.307600000000001</v>
      </c>
      <c r="F55" s="346">
        <v>16.192599999999999</v>
      </c>
      <c r="G55" s="346">
        <v>5.7396000000000003</v>
      </c>
    </row>
    <row r="56" spans="1:7" x14ac:dyDescent="0.2">
      <c r="A56" s="339" t="s">
        <v>169</v>
      </c>
      <c r="B56" s="340">
        <v>3.2770000000000001</v>
      </c>
      <c r="C56" s="341">
        <v>146.65860000000001</v>
      </c>
      <c r="D56" s="342">
        <v>0.41620000000000001</v>
      </c>
      <c r="E56" s="342">
        <v>24.8918</v>
      </c>
      <c r="F56" s="342">
        <v>14.0443</v>
      </c>
      <c r="G56" s="342">
        <v>3.1842999999999999</v>
      </c>
    </row>
    <row r="57" spans="1:7" ht="13.5" x14ac:dyDescent="0.25">
      <c r="A57" s="343" t="s">
        <v>170</v>
      </c>
      <c r="B57" s="344">
        <v>0.17810000000000001</v>
      </c>
      <c r="C57" s="345">
        <v>140.34710000000001</v>
      </c>
      <c r="D57" s="346">
        <v>3.8600000000000002E-2</v>
      </c>
      <c r="E57" s="346">
        <v>30.3506</v>
      </c>
      <c r="F57" s="346">
        <v>16.494399999999999</v>
      </c>
      <c r="G57" s="346">
        <v>4.9782999999999999</v>
      </c>
    </row>
    <row r="58" spans="1:7" x14ac:dyDescent="0.2">
      <c r="A58" s="339" t="s">
        <v>171</v>
      </c>
      <c r="B58" s="340">
        <v>3.6133000000000002</v>
      </c>
      <c r="C58" s="341">
        <v>147.75559999999999</v>
      </c>
      <c r="D58" s="342">
        <v>0.25640000000000002</v>
      </c>
      <c r="E58" s="342">
        <v>24.3705</v>
      </c>
      <c r="F58" s="342">
        <v>12.614699999999999</v>
      </c>
      <c r="G58" s="342">
        <v>6.1492000000000004</v>
      </c>
    </row>
    <row r="59" spans="1:7" ht="13.5" x14ac:dyDescent="0.25">
      <c r="A59" s="343" t="s">
        <v>172</v>
      </c>
      <c r="B59" s="344">
        <v>1.0774999999999999</v>
      </c>
      <c r="C59" s="345">
        <v>146.67689999999999</v>
      </c>
      <c r="D59" s="346">
        <v>0.39429999999999998</v>
      </c>
      <c r="E59" s="346">
        <v>25.525500000000001</v>
      </c>
      <c r="F59" s="346">
        <v>14.518800000000001</v>
      </c>
      <c r="G59" s="346">
        <v>2.1644000000000001</v>
      </c>
    </row>
    <row r="60" spans="1:7" x14ac:dyDescent="0.2">
      <c r="A60" s="339" t="s">
        <v>173</v>
      </c>
      <c r="B60" s="340">
        <v>0.21190000000000001</v>
      </c>
      <c r="C60" s="341">
        <v>147.1421</v>
      </c>
      <c r="D60" s="342">
        <v>1.7190000000000001</v>
      </c>
      <c r="E60" s="342">
        <v>24.558199999999999</v>
      </c>
      <c r="F60" s="342">
        <v>13.853999999999999</v>
      </c>
      <c r="G60" s="342">
        <v>3.5525000000000002</v>
      </c>
    </row>
    <row r="61" spans="1:7" ht="13.5" x14ac:dyDescent="0.25">
      <c r="A61" s="343" t="s">
        <v>174</v>
      </c>
      <c r="B61" s="344">
        <v>2.6722000000000001</v>
      </c>
      <c r="C61" s="345">
        <v>146.12540000000001</v>
      </c>
      <c r="D61" s="346">
        <v>0.4637</v>
      </c>
      <c r="E61" s="346">
        <v>26.790199999999999</v>
      </c>
      <c r="F61" s="346">
        <v>13.8559</v>
      </c>
      <c r="G61" s="346">
        <v>4.3883000000000001</v>
      </c>
    </row>
    <row r="62" spans="1:7" x14ac:dyDescent="0.2">
      <c r="A62" s="339" t="s">
        <v>175</v>
      </c>
      <c r="B62" s="340">
        <v>0.45569999999999999</v>
      </c>
      <c r="C62" s="341">
        <v>139.79310000000001</v>
      </c>
      <c r="D62" s="342">
        <v>2.1385999999999998</v>
      </c>
      <c r="E62" s="342">
        <v>32.811500000000002</v>
      </c>
      <c r="F62" s="342">
        <v>14.707100000000001</v>
      </c>
      <c r="G62" s="342">
        <v>9.7121999999999993</v>
      </c>
    </row>
    <row r="63" spans="1:7" ht="13.5" x14ac:dyDescent="0.25">
      <c r="A63" s="343" t="s">
        <v>177</v>
      </c>
      <c r="B63" s="344">
        <v>1.6382000000000001</v>
      </c>
      <c r="C63" s="345">
        <v>147.05799999999999</v>
      </c>
      <c r="D63" s="346">
        <v>0.44540000000000002</v>
      </c>
      <c r="E63" s="346">
        <v>25.784300000000002</v>
      </c>
      <c r="F63" s="346">
        <v>14.737500000000001</v>
      </c>
      <c r="G63" s="346">
        <v>2.5331999999999999</v>
      </c>
    </row>
    <row r="64" spans="1:7" x14ac:dyDescent="0.2">
      <c r="A64" s="339" t="s">
        <v>178</v>
      </c>
      <c r="B64" s="340">
        <v>7.9299999999999995E-2</v>
      </c>
      <c r="C64" s="341">
        <v>141.52850000000001</v>
      </c>
      <c r="D64" s="342">
        <v>1.7474000000000001</v>
      </c>
      <c r="E64" s="342">
        <v>32.5291</v>
      </c>
      <c r="F64" s="342">
        <v>15.745699999999999</v>
      </c>
      <c r="G64" s="342">
        <v>7.4692999999999996</v>
      </c>
    </row>
    <row r="65" spans="1:7" ht="13.5" x14ac:dyDescent="0.25">
      <c r="A65" s="343" t="s">
        <v>179</v>
      </c>
      <c r="B65" s="344">
        <v>0.1241</v>
      </c>
      <c r="C65" s="345">
        <v>147.89879999999999</v>
      </c>
      <c r="D65" s="346">
        <v>0.78010000000000002</v>
      </c>
      <c r="E65" s="346">
        <v>27.046700000000001</v>
      </c>
      <c r="F65" s="346">
        <v>14.6213</v>
      </c>
      <c r="G65" s="346">
        <v>4.0106000000000002</v>
      </c>
    </row>
    <row r="66" spans="1:7" x14ac:dyDescent="0.2">
      <c r="A66" s="339" t="s">
        <v>180</v>
      </c>
      <c r="B66" s="340">
        <v>3.681</v>
      </c>
      <c r="C66" s="341">
        <v>147.47819999999999</v>
      </c>
      <c r="D66" s="342">
        <v>0.4975</v>
      </c>
      <c r="E66" s="342">
        <v>22.9605</v>
      </c>
      <c r="F66" s="342">
        <v>12.936199999999999</v>
      </c>
      <c r="G66" s="342">
        <v>2.4798</v>
      </c>
    </row>
    <row r="67" spans="1:7" ht="13.5" x14ac:dyDescent="0.25">
      <c r="A67" s="343" t="s">
        <v>181</v>
      </c>
      <c r="B67" s="344">
        <v>0.53310000000000002</v>
      </c>
      <c r="C67" s="345">
        <v>145.88399999999999</v>
      </c>
      <c r="D67" s="346">
        <v>0.47039999999999998</v>
      </c>
      <c r="E67" s="346">
        <v>25.426400000000001</v>
      </c>
      <c r="F67" s="346">
        <v>13.7654</v>
      </c>
      <c r="G67" s="346">
        <v>3.0436000000000001</v>
      </c>
    </row>
    <row r="68" spans="1:7" x14ac:dyDescent="0.2">
      <c r="A68" s="339" t="s">
        <v>182</v>
      </c>
      <c r="B68" s="340">
        <v>0.48870000000000002</v>
      </c>
      <c r="C68" s="341">
        <v>136.4367</v>
      </c>
      <c r="D68" s="342">
        <v>0.8034</v>
      </c>
      <c r="E68" s="342">
        <v>30.835100000000001</v>
      </c>
      <c r="F68" s="342">
        <v>14.586</v>
      </c>
      <c r="G68" s="342">
        <v>8.3559000000000001</v>
      </c>
    </row>
    <row r="69" spans="1:7" ht="13.5" x14ac:dyDescent="0.25">
      <c r="A69" s="343" t="s">
        <v>183</v>
      </c>
      <c r="B69" s="344">
        <v>2.9910999999999999</v>
      </c>
      <c r="C69" s="345">
        <v>151.35749999999999</v>
      </c>
      <c r="D69" s="346">
        <v>0.1762</v>
      </c>
      <c r="E69" s="346">
        <v>25.273599999999998</v>
      </c>
      <c r="F69" s="346">
        <v>13.5702</v>
      </c>
      <c r="G69" s="346">
        <v>4.2286999999999999</v>
      </c>
    </row>
    <row r="70" spans="1:7" x14ac:dyDescent="0.2">
      <c r="A70" s="339" t="s">
        <v>184</v>
      </c>
      <c r="B70" s="340">
        <v>1.9866999999999999</v>
      </c>
      <c r="C70" s="341">
        <v>147.24119999999999</v>
      </c>
      <c r="D70" s="342">
        <v>3.6135000000000002</v>
      </c>
      <c r="E70" s="342">
        <v>27.427</v>
      </c>
      <c r="F70" s="342">
        <v>13.0534</v>
      </c>
      <c r="G70" s="342">
        <v>5.1054000000000004</v>
      </c>
    </row>
    <row r="71" spans="1:7" ht="13.5" x14ac:dyDescent="0.25">
      <c r="A71" s="343" t="s">
        <v>185</v>
      </c>
      <c r="B71" s="344">
        <v>0.43680000000000002</v>
      </c>
      <c r="C71" s="345">
        <v>142.54730000000001</v>
      </c>
      <c r="D71" s="346">
        <v>1.2509999999999999</v>
      </c>
      <c r="E71" s="346">
        <v>27.7149</v>
      </c>
      <c r="F71" s="346">
        <v>14.6709</v>
      </c>
      <c r="G71" s="346">
        <v>4.5753000000000004</v>
      </c>
    </row>
    <row r="72" spans="1:7" x14ac:dyDescent="0.2">
      <c r="A72" s="339" t="s">
        <v>186</v>
      </c>
      <c r="B72" s="340">
        <v>0.41249999999999998</v>
      </c>
      <c r="C72" s="341">
        <v>142.6729</v>
      </c>
      <c r="D72" s="342">
        <v>6.1494999999999997</v>
      </c>
      <c r="E72" s="342">
        <v>26.3354</v>
      </c>
      <c r="F72" s="342">
        <v>15.7598</v>
      </c>
      <c r="G72" s="342">
        <v>4.2896000000000001</v>
      </c>
    </row>
    <row r="73" spans="1:7" ht="13.5" x14ac:dyDescent="0.25">
      <c r="A73" s="343" t="s">
        <v>187</v>
      </c>
      <c r="B73" s="344">
        <v>0.62329999999999997</v>
      </c>
      <c r="C73" s="345">
        <v>134.88820000000001</v>
      </c>
      <c r="D73" s="346">
        <v>2.6840999999999999</v>
      </c>
      <c r="E73" s="346">
        <v>31.6677</v>
      </c>
      <c r="F73" s="346">
        <v>14.157999999999999</v>
      </c>
      <c r="G73" s="346">
        <v>9.3254000000000001</v>
      </c>
    </row>
    <row r="74" spans="1:7" x14ac:dyDescent="0.2">
      <c r="A74" s="339" t="s">
        <v>188</v>
      </c>
      <c r="B74" s="340">
        <v>0.13450000000000001</v>
      </c>
      <c r="C74" s="341">
        <v>146.19669999999999</v>
      </c>
      <c r="D74" s="342">
        <v>0.65910000000000002</v>
      </c>
      <c r="E74" s="342">
        <v>23.9937</v>
      </c>
      <c r="F74" s="342">
        <v>14.584099999999999</v>
      </c>
      <c r="G74" s="342">
        <v>2.4241999999999999</v>
      </c>
    </row>
    <row r="75" spans="1:7" ht="13.5" x14ac:dyDescent="0.25">
      <c r="A75" s="343" t="s">
        <v>189</v>
      </c>
      <c r="B75" s="344">
        <v>1.1209</v>
      </c>
      <c r="C75" s="345">
        <v>141.41839999999999</v>
      </c>
      <c r="D75" s="346">
        <v>4.3992000000000004</v>
      </c>
      <c r="E75" s="346">
        <v>36.253599999999999</v>
      </c>
      <c r="F75" s="346">
        <v>14.122999999999999</v>
      </c>
      <c r="G75" s="346">
        <v>17.249300000000002</v>
      </c>
    </row>
    <row r="76" spans="1:7" x14ac:dyDescent="0.2">
      <c r="A76" s="339" t="s">
        <v>190</v>
      </c>
      <c r="B76" s="340">
        <v>6.7241</v>
      </c>
      <c r="C76" s="341">
        <v>150.01349999999999</v>
      </c>
      <c r="D76" s="342">
        <v>2.0297999999999998</v>
      </c>
      <c r="E76" s="342">
        <v>24.684699999999999</v>
      </c>
      <c r="F76" s="342">
        <v>13.242900000000001</v>
      </c>
      <c r="G76" s="342">
        <v>6.8234000000000004</v>
      </c>
    </row>
    <row r="77" spans="1:7" ht="13.5" x14ac:dyDescent="0.25">
      <c r="A77" s="343" t="s">
        <v>191</v>
      </c>
      <c r="B77" s="344">
        <v>0.64480000000000004</v>
      </c>
      <c r="C77" s="345">
        <v>141.6508</v>
      </c>
      <c r="D77" s="346">
        <v>2.8107000000000002</v>
      </c>
      <c r="E77" s="346">
        <v>30.269400000000001</v>
      </c>
      <c r="F77" s="346">
        <v>13.9282</v>
      </c>
      <c r="G77" s="346">
        <v>9.3447999999999993</v>
      </c>
    </row>
    <row r="78" spans="1:7" x14ac:dyDescent="0.2">
      <c r="A78" s="339" t="s">
        <v>192</v>
      </c>
      <c r="B78" s="340">
        <v>0.76729999999999998</v>
      </c>
      <c r="C78" s="341">
        <v>150.03819999999999</v>
      </c>
      <c r="D78" s="342">
        <v>3.6656</v>
      </c>
      <c r="E78" s="342">
        <v>31.282699999999998</v>
      </c>
      <c r="F78" s="342">
        <v>16.020700000000001</v>
      </c>
      <c r="G78" s="342">
        <v>8.5436999999999994</v>
      </c>
    </row>
    <row r="79" spans="1:7" ht="13.5" x14ac:dyDescent="0.25">
      <c r="A79" s="343" t="s">
        <v>193</v>
      </c>
      <c r="B79" s="344">
        <v>0.2087</v>
      </c>
      <c r="C79" s="345">
        <v>150.76929999999999</v>
      </c>
      <c r="D79" s="346">
        <v>9.0591000000000008</v>
      </c>
      <c r="E79" s="346">
        <v>23.0749</v>
      </c>
      <c r="F79" s="346">
        <v>15.32</v>
      </c>
      <c r="G79" s="346">
        <v>4.4699</v>
      </c>
    </row>
    <row r="80" spans="1:7" x14ac:dyDescent="0.2">
      <c r="A80" s="339" t="s">
        <v>194</v>
      </c>
      <c r="B80" s="340">
        <v>0.20030000000000001</v>
      </c>
      <c r="C80" s="341">
        <v>138.96639999999999</v>
      </c>
      <c r="D80" s="342">
        <v>3.8081</v>
      </c>
      <c r="E80" s="342">
        <v>27.2576</v>
      </c>
      <c r="F80" s="342">
        <v>15.725099999999999</v>
      </c>
      <c r="G80" s="342">
        <v>4.6916000000000002</v>
      </c>
    </row>
    <row r="81" spans="1:7" ht="13.5" x14ac:dyDescent="0.25">
      <c r="A81" s="343" t="s">
        <v>196</v>
      </c>
      <c r="B81" s="344">
        <v>5.9086999999999996</v>
      </c>
      <c r="C81" s="345">
        <v>151.14660000000001</v>
      </c>
      <c r="D81" s="346">
        <v>5.7744</v>
      </c>
      <c r="E81" s="346">
        <v>32.125300000000003</v>
      </c>
      <c r="F81" s="346">
        <v>13.757099999999999</v>
      </c>
      <c r="G81" s="346">
        <v>8.5645000000000007</v>
      </c>
    </row>
    <row r="82" spans="1:7" x14ac:dyDescent="0.2">
      <c r="A82" s="339" t="s">
        <v>197</v>
      </c>
      <c r="B82" s="340">
        <v>7.3569000000000004</v>
      </c>
      <c r="C82" s="341">
        <v>148.0427</v>
      </c>
      <c r="D82" s="342">
        <v>8.1609999999999996</v>
      </c>
      <c r="E82" s="342">
        <v>32.472000000000001</v>
      </c>
      <c r="F82" s="342">
        <v>14.7004</v>
      </c>
      <c r="G82" s="342">
        <v>10.0078</v>
      </c>
    </row>
    <row r="83" spans="1:7" ht="13.5" x14ac:dyDescent="0.25">
      <c r="A83" s="343" t="s">
        <v>198</v>
      </c>
      <c r="B83" s="344">
        <v>0.1862</v>
      </c>
      <c r="C83" s="345">
        <v>144.81569999999999</v>
      </c>
      <c r="D83" s="346">
        <v>9.3450000000000006</v>
      </c>
      <c r="E83" s="346">
        <v>29.6739</v>
      </c>
      <c r="F83" s="346">
        <v>15.0144</v>
      </c>
      <c r="G83" s="346">
        <v>8.5115999999999996</v>
      </c>
    </row>
    <row r="84" spans="1:7" x14ac:dyDescent="0.2">
      <c r="A84" s="339" t="s">
        <v>199</v>
      </c>
      <c r="B84" s="340">
        <v>2.6339000000000001</v>
      </c>
      <c r="C84" s="341">
        <v>142.48699999999999</v>
      </c>
      <c r="D84" s="342">
        <v>6.2831999999999999</v>
      </c>
      <c r="E84" s="342">
        <v>32.121600000000001</v>
      </c>
      <c r="F84" s="342">
        <v>14.529500000000001</v>
      </c>
      <c r="G84" s="342">
        <v>9.9415999999999993</v>
      </c>
    </row>
    <row r="85" spans="1:7" ht="13.5" x14ac:dyDescent="0.25">
      <c r="A85" s="343" t="s">
        <v>200</v>
      </c>
      <c r="B85" s="344">
        <v>1.7402</v>
      </c>
      <c r="C85" s="345">
        <v>147.32509999999999</v>
      </c>
      <c r="D85" s="346">
        <v>8.4143000000000008</v>
      </c>
      <c r="E85" s="346">
        <v>30.1995</v>
      </c>
      <c r="F85" s="346">
        <v>14.9208</v>
      </c>
      <c r="G85" s="346">
        <v>7.0850999999999997</v>
      </c>
    </row>
    <row r="86" spans="1:7" x14ac:dyDescent="0.2">
      <c r="A86" s="339" t="s">
        <v>201</v>
      </c>
      <c r="B86" s="340">
        <v>0.123</v>
      </c>
      <c r="C86" s="341">
        <v>147.7054</v>
      </c>
      <c r="D86" s="342">
        <v>10.295999999999999</v>
      </c>
      <c r="E86" s="342">
        <v>30.463999999999999</v>
      </c>
      <c r="F86" s="342">
        <v>16.5581</v>
      </c>
      <c r="G86" s="342">
        <v>5.5533000000000001</v>
      </c>
    </row>
    <row r="87" spans="1:7" ht="13.5" x14ac:dyDescent="0.25">
      <c r="A87" s="343" t="s">
        <v>202</v>
      </c>
      <c r="B87" s="344">
        <v>0.34599999999999997</v>
      </c>
      <c r="C87" s="345">
        <v>143.0993</v>
      </c>
      <c r="D87" s="346">
        <v>4.6871999999999998</v>
      </c>
      <c r="E87" s="346">
        <v>27.6785</v>
      </c>
      <c r="F87" s="346">
        <v>15.5367</v>
      </c>
      <c r="G87" s="346">
        <v>5.9908999999999999</v>
      </c>
    </row>
    <row r="88" spans="1:7" ht="13.5" x14ac:dyDescent="0.25">
      <c r="A88" s="348" t="s">
        <v>204</v>
      </c>
      <c r="B88" s="340">
        <v>5.28E-2</v>
      </c>
      <c r="C88" s="341">
        <v>152.21629999999999</v>
      </c>
      <c r="D88" s="342">
        <v>1.6786000000000001</v>
      </c>
      <c r="E88" s="342">
        <v>30.0166</v>
      </c>
      <c r="F88" s="342">
        <v>14.683400000000001</v>
      </c>
      <c r="G88" s="342">
        <v>11.734999999999999</v>
      </c>
    </row>
    <row r="89" spans="1:7" x14ac:dyDescent="0.2">
      <c r="A89" s="347" t="s">
        <v>205</v>
      </c>
      <c r="B89" s="344">
        <v>1.1538999999999999</v>
      </c>
      <c r="C89" s="345">
        <v>134.36609999999999</v>
      </c>
      <c r="D89" s="346">
        <v>4.8783000000000003</v>
      </c>
      <c r="E89" s="346">
        <v>35.378599999999999</v>
      </c>
      <c r="F89" s="346">
        <v>14.513999999999999</v>
      </c>
      <c r="G89" s="346">
        <v>11.8744</v>
      </c>
    </row>
    <row r="90" spans="1:7" ht="13.5" x14ac:dyDescent="0.25">
      <c r="A90" s="348" t="s">
        <v>206</v>
      </c>
      <c r="B90" s="340">
        <v>1.0676000000000001</v>
      </c>
      <c r="C90" s="341">
        <v>141.54830000000001</v>
      </c>
      <c r="D90" s="342">
        <v>8.6819000000000006</v>
      </c>
      <c r="E90" s="342">
        <v>33.137799999999999</v>
      </c>
      <c r="F90" s="342">
        <v>14.484299999999999</v>
      </c>
      <c r="G90" s="342">
        <v>12.131399999999999</v>
      </c>
    </row>
    <row r="91" spans="1:7" x14ac:dyDescent="0.2">
      <c r="A91" s="347" t="s">
        <v>207</v>
      </c>
      <c r="B91" s="344">
        <v>0.55189999999999995</v>
      </c>
      <c r="C91" s="345">
        <v>140.9545</v>
      </c>
      <c r="D91" s="346">
        <v>8.1407000000000007</v>
      </c>
      <c r="E91" s="346">
        <v>33.406700000000001</v>
      </c>
      <c r="F91" s="346">
        <v>13.6327</v>
      </c>
      <c r="G91" s="346">
        <v>12.45</v>
      </c>
    </row>
    <row r="92" spans="1:7" ht="13.5" x14ac:dyDescent="0.25">
      <c r="A92" s="348" t="s">
        <v>208</v>
      </c>
      <c r="B92" s="340">
        <v>1.7108000000000001</v>
      </c>
      <c r="C92" s="341">
        <v>132.46639999999999</v>
      </c>
      <c r="D92" s="342">
        <v>6.2012</v>
      </c>
      <c r="E92" s="342">
        <v>37.012300000000003</v>
      </c>
      <c r="F92" s="342">
        <v>15.568199999999999</v>
      </c>
      <c r="G92" s="342">
        <v>12.7401</v>
      </c>
    </row>
    <row r="93" spans="1:7" x14ac:dyDescent="0.2">
      <c r="A93" s="347" t="s">
        <v>209</v>
      </c>
      <c r="B93" s="344">
        <v>4.7195</v>
      </c>
      <c r="C93" s="345">
        <v>138.60159999999999</v>
      </c>
      <c r="D93" s="346">
        <v>8.7574000000000005</v>
      </c>
      <c r="E93" s="346">
        <v>33.404699999999998</v>
      </c>
      <c r="F93" s="346">
        <v>15.3649</v>
      </c>
      <c r="G93" s="346">
        <v>10.028600000000001</v>
      </c>
    </row>
    <row r="94" spans="1:7" ht="13.5" x14ac:dyDescent="0.25">
      <c r="A94" s="348" t="s">
        <v>210</v>
      </c>
      <c r="B94" s="340">
        <v>0.1918</v>
      </c>
      <c r="C94" s="341">
        <v>139.98089999999999</v>
      </c>
      <c r="D94" s="342">
        <v>8.3232999999999997</v>
      </c>
      <c r="E94" s="342">
        <v>38.361899999999999</v>
      </c>
      <c r="F94" s="342">
        <v>11.945399999999999</v>
      </c>
      <c r="G94" s="342">
        <v>17.2468</v>
      </c>
    </row>
    <row r="95" spans="1:7" x14ac:dyDescent="0.2">
      <c r="A95" s="347" t="s">
        <v>211</v>
      </c>
      <c r="B95" s="344">
        <v>0.46739999999999998</v>
      </c>
      <c r="C95" s="345">
        <v>142.62459999999999</v>
      </c>
      <c r="D95" s="346">
        <v>7.4253999999999998</v>
      </c>
      <c r="E95" s="346">
        <v>33.3658</v>
      </c>
      <c r="F95" s="346">
        <v>14.352600000000001</v>
      </c>
      <c r="G95" s="346">
        <v>10.8467</v>
      </c>
    </row>
    <row r="96" spans="1:7" ht="13.5" x14ac:dyDescent="0.25">
      <c r="A96" s="348" t="s">
        <v>212</v>
      </c>
      <c r="B96" s="340">
        <v>0.80740000000000001</v>
      </c>
      <c r="C96" s="341">
        <v>126.5243</v>
      </c>
      <c r="D96" s="342">
        <v>6.9504000000000001</v>
      </c>
      <c r="E96" s="342">
        <v>44.004800000000003</v>
      </c>
      <c r="F96" s="342">
        <v>13.5905</v>
      </c>
      <c r="G96" s="342">
        <v>23.7331</v>
      </c>
    </row>
    <row r="97" spans="1:7" x14ac:dyDescent="0.2">
      <c r="A97" s="347" t="s">
        <v>213</v>
      </c>
      <c r="B97" s="344">
        <v>3.4870000000000001</v>
      </c>
      <c r="C97" s="345">
        <v>135.7372</v>
      </c>
      <c r="D97" s="346">
        <v>5.0683999999999996</v>
      </c>
      <c r="E97" s="346">
        <v>35.305399999999999</v>
      </c>
      <c r="F97" s="346">
        <v>14.0464</v>
      </c>
      <c r="G97" s="346">
        <v>14.037800000000001</v>
      </c>
    </row>
    <row r="98" spans="1:7" ht="13.5" x14ac:dyDescent="0.25">
      <c r="A98" s="348" t="s">
        <v>214</v>
      </c>
      <c r="B98" s="340">
        <v>0.23180000000000001</v>
      </c>
      <c r="C98" s="341">
        <v>142.67570000000001</v>
      </c>
      <c r="D98" s="342">
        <v>9.3422000000000001</v>
      </c>
      <c r="E98" s="342">
        <v>25.4589</v>
      </c>
      <c r="F98" s="342">
        <v>13.512499999999999</v>
      </c>
      <c r="G98" s="342">
        <v>5.1969000000000003</v>
      </c>
    </row>
    <row r="99" spans="1:7" x14ac:dyDescent="0.2">
      <c r="A99" s="347" t="s">
        <v>215</v>
      </c>
      <c r="B99" s="344">
        <v>0.1759</v>
      </c>
      <c r="C99" s="345">
        <v>138.9863</v>
      </c>
      <c r="D99" s="346">
        <v>8.5451999999999995</v>
      </c>
      <c r="E99" s="346">
        <v>29.296600000000002</v>
      </c>
      <c r="F99" s="346">
        <v>14.7235</v>
      </c>
      <c r="G99" s="346">
        <v>9.5840999999999994</v>
      </c>
    </row>
    <row r="100" spans="1:7" x14ac:dyDescent="0.2">
      <c r="A100" s="339" t="s">
        <v>216</v>
      </c>
      <c r="B100" s="340">
        <v>2.8256000000000001</v>
      </c>
      <c r="C100" s="341">
        <v>157.29320000000001</v>
      </c>
      <c r="D100" s="342">
        <v>8.2949000000000002</v>
      </c>
      <c r="E100" s="342">
        <v>25.336600000000001</v>
      </c>
      <c r="F100" s="342">
        <v>13.1614</v>
      </c>
      <c r="G100" s="342">
        <v>6.5114999999999998</v>
      </c>
    </row>
    <row r="101" spans="1:7" ht="13.5" x14ac:dyDescent="0.25">
      <c r="A101" s="343" t="s">
        <v>217</v>
      </c>
      <c r="B101" s="344">
        <v>3.7744</v>
      </c>
      <c r="C101" s="345">
        <v>146.2252</v>
      </c>
      <c r="D101" s="346">
        <v>6.0270999999999999</v>
      </c>
      <c r="E101" s="346">
        <v>29.799499999999998</v>
      </c>
      <c r="F101" s="346">
        <v>13.728899999999999</v>
      </c>
      <c r="G101" s="346">
        <v>7.7096999999999998</v>
      </c>
    </row>
    <row r="102" spans="1:7" x14ac:dyDescent="0.2">
      <c r="A102" s="339" t="s">
        <v>218</v>
      </c>
      <c r="B102" s="340">
        <v>2.0687000000000002</v>
      </c>
      <c r="C102" s="341">
        <v>141.91249999999999</v>
      </c>
      <c r="D102" s="342">
        <v>3.0768</v>
      </c>
      <c r="E102" s="342">
        <v>32.970799999999997</v>
      </c>
      <c r="F102" s="342">
        <v>13.4925</v>
      </c>
      <c r="G102" s="342">
        <v>10.624599999999999</v>
      </c>
    </row>
    <row r="103" spans="1:7" ht="13.5" x14ac:dyDescent="0.25">
      <c r="A103" s="343" t="s">
        <v>219</v>
      </c>
      <c r="B103" s="344">
        <v>1.3911</v>
      </c>
      <c r="C103" s="345">
        <v>147.2004</v>
      </c>
      <c r="D103" s="346">
        <v>3.8191999999999999</v>
      </c>
      <c r="E103" s="346">
        <v>29.634899999999998</v>
      </c>
      <c r="F103" s="346">
        <v>14.194000000000001</v>
      </c>
      <c r="G103" s="346">
        <v>8.5383999999999993</v>
      </c>
    </row>
    <row r="104" spans="1:7" x14ac:dyDescent="0.2">
      <c r="A104" s="339" t="s">
        <v>221</v>
      </c>
      <c r="B104" s="340">
        <v>8.3299999999999999E-2</v>
      </c>
      <c r="C104" s="341">
        <v>131.61259999999999</v>
      </c>
      <c r="D104" s="342">
        <v>2.9483999999999999</v>
      </c>
      <c r="E104" s="342">
        <v>40.813800000000001</v>
      </c>
      <c r="F104" s="342">
        <v>15.283799999999999</v>
      </c>
      <c r="G104" s="342">
        <v>18.259399999999999</v>
      </c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67F7-55E8-4EDC-886D-15F4BA753785}">
  <sheetPr codeName="List7">
    <tabColor rgb="FF33CCFF"/>
  </sheetPr>
  <dimension ref="A1:Q32"/>
  <sheetViews>
    <sheetView showGridLines="0" topLeftCell="A16" zoomScaleNormal="100" zoomScaleSheetLayoutView="100" workbookViewId="0">
      <selection activeCell="H36" sqref="H36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253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254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Zlínský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255</v>
      </c>
      <c r="C6" s="27"/>
      <c r="D6" s="49">
        <v>156.88800000000001</v>
      </c>
      <c r="E6" s="28" t="s">
        <v>256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109.8807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257</v>
      </c>
      <c r="D10" s="48">
        <v>91.166799999999995</v>
      </c>
      <c r="E10" s="39" t="s">
        <v>256</v>
      </c>
    </row>
    <row r="11" spans="1:17" ht="19.5" customHeight="1" x14ac:dyDescent="0.2">
      <c r="B11" s="40" t="s">
        <v>10</v>
      </c>
      <c r="C11" s="37" t="s">
        <v>258</v>
      </c>
      <c r="D11" s="48">
        <v>119.2903</v>
      </c>
      <c r="E11" s="39" t="s">
        <v>256</v>
      </c>
    </row>
    <row r="12" spans="1:17" ht="19.5" customHeight="1" x14ac:dyDescent="0.2">
      <c r="B12" s="40" t="s">
        <v>12</v>
      </c>
      <c r="C12" s="37" t="s">
        <v>259</v>
      </c>
      <c r="D12" s="48">
        <v>156.88800000000001</v>
      </c>
      <c r="E12" s="39" t="s">
        <v>256</v>
      </c>
      <c r="L12" s="360"/>
    </row>
    <row r="13" spans="1:17" ht="19.5" customHeight="1" x14ac:dyDescent="0.2">
      <c r="B13" s="40" t="s">
        <v>14</v>
      </c>
      <c r="C13" s="37" t="s">
        <v>260</v>
      </c>
      <c r="D13" s="48">
        <v>205.33590000000001</v>
      </c>
      <c r="E13" s="39" t="s">
        <v>256</v>
      </c>
      <c r="L13" s="360"/>
    </row>
    <row r="14" spans="1:17" ht="19.5" customHeight="1" x14ac:dyDescent="0.2">
      <c r="B14" s="40" t="s">
        <v>16</v>
      </c>
      <c r="C14" s="37" t="s">
        <v>261</v>
      </c>
      <c r="D14" s="48">
        <v>267.5027</v>
      </c>
      <c r="E14" s="39" t="s">
        <v>256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262</v>
      </c>
      <c r="C16" s="27"/>
      <c r="D16" s="49">
        <v>178.07939999999999</v>
      </c>
      <c r="E16" s="28" t="s">
        <v>256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28.123500000000007</v>
      </c>
      <c r="C22" s="55">
        <f>D11</f>
        <v>119.2903</v>
      </c>
      <c r="D22" s="56">
        <f>D12-D11</f>
        <v>37.597700000000003</v>
      </c>
      <c r="E22" s="56">
        <f>D13-D12</f>
        <v>48.447900000000004</v>
      </c>
      <c r="F22" s="56">
        <f>D14-D13</f>
        <v>62.166799999999995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263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8A95-76F5-40B0-8874-4251D8E22CF0}">
  <sheetPr codeName="List12">
    <tabColor rgb="FF66FFFF"/>
  </sheetPr>
  <dimension ref="A1:Q55"/>
  <sheetViews>
    <sheetView showGridLines="0" zoomScaleNormal="100" zoomScaleSheetLayoutView="100" workbookViewId="0">
      <selection activeCell="H36" sqref="H36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264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265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Zlínský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266</v>
      </c>
      <c r="D6" s="383" t="s">
        <v>267</v>
      </c>
      <c r="E6" s="384"/>
      <c r="F6" s="383" t="s">
        <v>268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256</v>
      </c>
      <c r="D10" s="385" t="s">
        <v>256</v>
      </c>
      <c r="E10" s="385" t="s">
        <v>256</v>
      </c>
      <c r="F10" s="385" t="s">
        <v>256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165.99930000000001</v>
      </c>
      <c r="C12" s="389">
        <v>156.88800000000001</v>
      </c>
      <c r="D12" s="390">
        <v>91.166799999999995</v>
      </c>
      <c r="E12" s="390">
        <v>267.5027</v>
      </c>
      <c r="F12" s="389">
        <v>178.07939999999999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0.93310000000000004</v>
      </c>
      <c r="C13" s="394">
        <v>130.22309999999999</v>
      </c>
      <c r="D13" s="395">
        <v>98.25</v>
      </c>
      <c r="E13" s="395">
        <v>158.1831</v>
      </c>
      <c r="F13" s="394">
        <v>131.59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25.0944</v>
      </c>
      <c r="C14" s="398">
        <v>150.98150000000001</v>
      </c>
      <c r="D14" s="399">
        <v>89.09</v>
      </c>
      <c r="E14" s="399">
        <v>229.5839</v>
      </c>
      <c r="F14" s="398">
        <v>158.07390000000001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37.151200000000003</v>
      </c>
      <c r="C15" s="398">
        <v>161.87450000000001</v>
      </c>
      <c r="D15" s="399">
        <v>88.077299999999994</v>
      </c>
      <c r="E15" s="399">
        <v>284.61380000000003</v>
      </c>
      <c r="F15" s="398">
        <v>180.85550000000001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50.753300000000003</v>
      </c>
      <c r="C16" s="398">
        <v>161.45310000000001</v>
      </c>
      <c r="D16" s="399">
        <v>95.92</v>
      </c>
      <c r="E16" s="399">
        <v>279.88679999999999</v>
      </c>
      <c r="F16" s="398">
        <v>185.7287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42.322400000000002</v>
      </c>
      <c r="C17" s="398">
        <v>153.32679999999999</v>
      </c>
      <c r="D17" s="399">
        <v>94.444100000000006</v>
      </c>
      <c r="E17" s="399">
        <v>269.07330000000002</v>
      </c>
      <c r="F17" s="398">
        <v>177.94730000000001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9.7446000000000002</v>
      </c>
      <c r="C18" s="398">
        <v>157.55670000000001</v>
      </c>
      <c r="D18" s="399">
        <v>92.08</v>
      </c>
      <c r="E18" s="399">
        <v>281.47469999999998</v>
      </c>
      <c r="F18" s="398">
        <v>184.2004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96.940399999999997</v>
      </c>
      <c r="C20" s="404">
        <v>173.59739999999999</v>
      </c>
      <c r="D20" s="405">
        <v>96.35</v>
      </c>
      <c r="E20" s="405">
        <v>297.0197</v>
      </c>
      <c r="F20" s="404">
        <v>197.3339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0.70050000000000001</v>
      </c>
      <c r="C21" s="394">
        <v>142.0436</v>
      </c>
      <c r="D21" s="395">
        <v>98.25</v>
      </c>
      <c r="E21" s="395">
        <v>158.54050000000001</v>
      </c>
      <c r="F21" s="394">
        <v>135.37049999999999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16.271999999999998</v>
      </c>
      <c r="C22" s="398">
        <v>160.2176</v>
      </c>
      <c r="D22" s="399">
        <v>90.233000000000004</v>
      </c>
      <c r="E22" s="399">
        <v>241.16069999999999</v>
      </c>
      <c r="F22" s="398">
        <v>168.1474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22.759499999999999</v>
      </c>
      <c r="C23" s="398">
        <v>181.42</v>
      </c>
      <c r="D23" s="399">
        <v>89.080799999999996</v>
      </c>
      <c r="E23" s="399">
        <v>315.60590000000002</v>
      </c>
      <c r="F23" s="398">
        <v>201.25880000000001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26.642600000000002</v>
      </c>
      <c r="C24" s="398">
        <v>184.29689999999999</v>
      </c>
      <c r="D24" s="399">
        <v>116.4066</v>
      </c>
      <c r="E24" s="399">
        <v>327.53910000000002</v>
      </c>
      <c r="F24" s="398">
        <v>215.4537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22.89</v>
      </c>
      <c r="C25" s="398">
        <v>170.41849999999999</v>
      </c>
      <c r="D25" s="399">
        <v>103.5801</v>
      </c>
      <c r="E25" s="399">
        <v>291.1728</v>
      </c>
      <c r="F25" s="398">
        <v>197.14490000000001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7.6756000000000002</v>
      </c>
      <c r="C26" s="398">
        <v>166.77930000000001</v>
      </c>
      <c r="D26" s="399">
        <v>93.553200000000004</v>
      </c>
      <c r="E26" s="399">
        <v>289.9495</v>
      </c>
      <c r="F26" s="398">
        <v>190.8946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69.058899999999994</v>
      </c>
      <c r="C28" s="404">
        <v>137.0198</v>
      </c>
      <c r="D28" s="405">
        <v>88.415800000000004</v>
      </c>
      <c r="E28" s="405">
        <v>221.50819999999999</v>
      </c>
      <c r="F28" s="404">
        <v>151.05119999999999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0.2326</v>
      </c>
      <c r="C29" s="394">
        <v>122.694</v>
      </c>
      <c r="D29" s="395">
        <v>84.75</v>
      </c>
      <c r="E29" s="395">
        <v>153.6688</v>
      </c>
      <c r="F29" s="394">
        <v>120.2063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8.8223000000000003</v>
      </c>
      <c r="C30" s="398">
        <v>132.7319</v>
      </c>
      <c r="D30" s="399">
        <v>83.13</v>
      </c>
      <c r="E30" s="399">
        <v>198.54150000000001</v>
      </c>
      <c r="F30" s="398">
        <v>139.4941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14.3916</v>
      </c>
      <c r="C31" s="398">
        <v>138.30670000000001</v>
      </c>
      <c r="D31" s="399">
        <v>87.685199999999995</v>
      </c>
      <c r="E31" s="399">
        <v>218.05330000000001</v>
      </c>
      <c r="F31" s="398">
        <v>148.58869999999999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24.110700000000001</v>
      </c>
      <c r="C32" s="398">
        <v>137.43340000000001</v>
      </c>
      <c r="D32" s="399">
        <v>91</v>
      </c>
      <c r="E32" s="399">
        <v>227.03030000000001</v>
      </c>
      <c r="F32" s="398">
        <v>152.88229999999999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19.432400000000001</v>
      </c>
      <c r="C33" s="398">
        <v>138.24440000000001</v>
      </c>
      <c r="D33" s="399">
        <v>89.7</v>
      </c>
      <c r="E33" s="399">
        <v>226.2912</v>
      </c>
      <c r="F33" s="398">
        <v>155.3339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2.069</v>
      </c>
      <c r="C34" s="398">
        <v>131.9957</v>
      </c>
      <c r="D34" s="399">
        <v>90.310400000000001</v>
      </c>
      <c r="E34" s="399">
        <v>238.9162</v>
      </c>
      <c r="F34" s="398">
        <v>159.36699999999999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01534-7553-4997-BB76-BE80724892FF}">
  <sheetPr codeName="List14">
    <tabColor rgb="FF66FFFF"/>
  </sheetPr>
  <dimension ref="A1:S2660"/>
  <sheetViews>
    <sheetView showGridLines="0" zoomScaleNormal="100" zoomScaleSheetLayoutView="100" workbookViewId="0">
      <selection activeCell="H36" sqref="H36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269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270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Zlínský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271</v>
      </c>
      <c r="B7" s="271" t="s">
        <v>67</v>
      </c>
      <c r="C7" s="383" t="s">
        <v>266</v>
      </c>
      <c r="D7" s="383" t="s">
        <v>267</v>
      </c>
      <c r="E7" s="384"/>
      <c r="F7" s="383" t="s">
        <v>268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256</v>
      </c>
      <c r="D11" s="385" t="s">
        <v>256</v>
      </c>
      <c r="E11" s="385" t="s">
        <v>256</v>
      </c>
      <c r="F11" s="385" t="s">
        <v>256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0.39589999999999997</v>
      </c>
      <c r="C13" s="423">
        <v>373.47329999999999</v>
      </c>
      <c r="D13" s="424">
        <v>178.64240000000001</v>
      </c>
      <c r="E13" s="424">
        <v>1137.6439</v>
      </c>
      <c r="F13" s="424">
        <v>560.26490000000001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0.3306</v>
      </c>
      <c r="C14" s="425">
        <v>375.4006</v>
      </c>
      <c r="D14" s="426">
        <v>184.39869999999999</v>
      </c>
      <c r="E14" s="426">
        <v>813.36789999999996</v>
      </c>
      <c r="F14" s="426">
        <v>448.435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9.2999999999999999E-2</v>
      </c>
      <c r="C15" s="423">
        <v>374.52820000000003</v>
      </c>
      <c r="D15" s="424">
        <v>164.2961</v>
      </c>
      <c r="E15" s="424">
        <v>756.45119999999997</v>
      </c>
      <c r="F15" s="424">
        <v>410.02699999999999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0.36349999999999999</v>
      </c>
      <c r="C16" s="425">
        <v>349.61509999999998</v>
      </c>
      <c r="D16" s="426">
        <v>196.71119999999999</v>
      </c>
      <c r="E16" s="426">
        <v>616.79179999999997</v>
      </c>
      <c r="F16" s="426">
        <v>407.43220000000002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0.62219999999999998</v>
      </c>
      <c r="C17" s="423">
        <v>358.25760000000002</v>
      </c>
      <c r="D17" s="424">
        <v>217.8115</v>
      </c>
      <c r="E17" s="424">
        <v>764.87049999999999</v>
      </c>
      <c r="F17" s="424">
        <v>438.32960000000003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0.18329999999999999</v>
      </c>
      <c r="C18" s="425">
        <v>592.02239999999995</v>
      </c>
      <c r="D18" s="426">
        <v>303.05369999999999</v>
      </c>
      <c r="E18" s="426">
        <v>928.93669999999997</v>
      </c>
      <c r="F18" s="426">
        <v>584.82619999999997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1.5904</v>
      </c>
      <c r="C19" s="423">
        <v>266.77100000000002</v>
      </c>
      <c r="D19" s="424">
        <v>131.12</v>
      </c>
      <c r="E19" s="424">
        <v>487.87470000000002</v>
      </c>
      <c r="F19" s="424">
        <v>330.35169999999999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0.76060000000000005</v>
      </c>
      <c r="C20" s="425">
        <v>117.2432</v>
      </c>
      <c r="D20" s="426">
        <v>76.480699999999999</v>
      </c>
      <c r="E20" s="426">
        <v>305.33300000000003</v>
      </c>
      <c r="F20" s="426">
        <v>166.98939999999999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0.3679</v>
      </c>
      <c r="C21" s="423">
        <v>273.16480000000001</v>
      </c>
      <c r="D21" s="424">
        <v>141.48240000000001</v>
      </c>
      <c r="E21" s="424">
        <v>496.8519</v>
      </c>
      <c r="F21" s="424">
        <v>319.17520000000002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0.1658</v>
      </c>
      <c r="C22" s="425">
        <v>441.34519999999998</v>
      </c>
      <c r="D22" s="426">
        <v>231.6046</v>
      </c>
      <c r="E22" s="426">
        <v>911.84360000000004</v>
      </c>
      <c r="F22" s="426">
        <v>506.99200000000002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0.1048</v>
      </c>
      <c r="C23" s="423">
        <v>333.33440000000002</v>
      </c>
      <c r="D23" s="424">
        <v>247.672</v>
      </c>
      <c r="E23" s="424">
        <v>640.31719999999996</v>
      </c>
      <c r="F23" s="424">
        <v>400.06849999999997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0.62709999999999999</v>
      </c>
      <c r="C24" s="425">
        <v>149.3467</v>
      </c>
      <c r="D24" s="426">
        <v>109.245</v>
      </c>
      <c r="E24" s="426">
        <v>258.17849999999999</v>
      </c>
      <c r="F24" s="426">
        <v>172.32990000000001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0.26419999999999999</v>
      </c>
      <c r="C25" s="423">
        <v>236.5034</v>
      </c>
      <c r="D25" s="424">
        <v>165.37629999999999</v>
      </c>
      <c r="E25" s="424">
        <v>385.28059999999999</v>
      </c>
      <c r="F25" s="424">
        <v>260.15690000000001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0.98380000000000001</v>
      </c>
      <c r="C26" s="425">
        <v>268.69310000000002</v>
      </c>
      <c r="D26" s="426">
        <v>189.99520000000001</v>
      </c>
      <c r="E26" s="426">
        <v>417.77109999999999</v>
      </c>
      <c r="F26" s="426">
        <v>291.85410000000002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0.21890000000000001</v>
      </c>
      <c r="C27" s="423">
        <v>266.03519999999997</v>
      </c>
      <c r="D27" s="424">
        <v>169.31549999999999</v>
      </c>
      <c r="E27" s="424">
        <v>415.27569999999997</v>
      </c>
      <c r="F27" s="424">
        <v>273.52789999999999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0.22550000000000001</v>
      </c>
      <c r="C28" s="425">
        <v>228.33150000000001</v>
      </c>
      <c r="D28" s="426">
        <v>162.7816</v>
      </c>
      <c r="E28" s="426">
        <v>395.38380000000001</v>
      </c>
      <c r="F28" s="426">
        <v>256.52429999999998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1.0412999999999999</v>
      </c>
      <c r="C29" s="423">
        <v>323.0283</v>
      </c>
      <c r="D29" s="424">
        <v>183.82089999999999</v>
      </c>
      <c r="E29" s="424">
        <v>538.96730000000002</v>
      </c>
      <c r="F29" s="424">
        <v>347.15769999999998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0.70420000000000005</v>
      </c>
      <c r="C30" s="425">
        <v>225.2381</v>
      </c>
      <c r="D30" s="426">
        <v>181.15020000000001</v>
      </c>
      <c r="E30" s="426">
        <v>267.55950000000001</v>
      </c>
      <c r="F30" s="426">
        <v>224.52430000000001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0.54990000000000006</v>
      </c>
      <c r="C31" s="423">
        <v>239.7784</v>
      </c>
      <c r="D31" s="424">
        <v>166.81620000000001</v>
      </c>
      <c r="E31" s="424">
        <v>357.8519</v>
      </c>
      <c r="F31" s="424">
        <v>261.74290000000002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0.33650000000000002</v>
      </c>
      <c r="C32" s="425">
        <v>175.3364</v>
      </c>
      <c r="D32" s="426">
        <v>72.625900000000001</v>
      </c>
      <c r="E32" s="426">
        <v>397.77760000000001</v>
      </c>
      <c r="F32" s="426">
        <v>215.04230000000001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0.1095</v>
      </c>
      <c r="C33" s="423">
        <v>230.7199</v>
      </c>
      <c r="D33" s="424">
        <v>150.2765</v>
      </c>
      <c r="E33" s="424">
        <v>410.62189999999998</v>
      </c>
      <c r="F33" s="424">
        <v>271.69929999999999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0.22639999999999999</v>
      </c>
      <c r="C34" s="425">
        <v>306.64609999999999</v>
      </c>
      <c r="D34" s="426">
        <v>177.58879999999999</v>
      </c>
      <c r="E34" s="426">
        <v>551.28340000000003</v>
      </c>
      <c r="F34" s="426">
        <v>347.68270000000001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6.1600000000000002E-2</v>
      </c>
      <c r="C35" s="423">
        <v>265.39670000000001</v>
      </c>
      <c r="D35" s="424">
        <v>175.00729999999999</v>
      </c>
      <c r="E35" s="424">
        <v>362.45710000000003</v>
      </c>
      <c r="F35" s="424">
        <v>262.5265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0.70420000000000005</v>
      </c>
      <c r="C36" s="425">
        <v>223.07079999999999</v>
      </c>
      <c r="D36" s="426">
        <v>142.8382</v>
      </c>
      <c r="E36" s="426">
        <v>428.0163</v>
      </c>
      <c r="F36" s="426">
        <v>292.5994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0.35730000000000001</v>
      </c>
      <c r="C37" s="423">
        <v>251.57810000000001</v>
      </c>
      <c r="D37" s="424">
        <v>177.57050000000001</v>
      </c>
      <c r="E37" s="424">
        <v>366.63010000000003</v>
      </c>
      <c r="F37" s="424">
        <v>264.84750000000003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0.3402</v>
      </c>
      <c r="C38" s="425">
        <v>264.64769999999999</v>
      </c>
      <c r="D38" s="426">
        <v>206.36949999999999</v>
      </c>
      <c r="E38" s="426">
        <v>398.38630000000001</v>
      </c>
      <c r="F38" s="426">
        <v>305.94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0.18529999999999999</v>
      </c>
      <c r="C39" s="423">
        <v>156.65880000000001</v>
      </c>
      <c r="D39" s="424">
        <v>156.65880000000001</v>
      </c>
      <c r="E39" s="424">
        <v>172.2483</v>
      </c>
      <c r="F39" s="424">
        <v>164.48330000000001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0.19769999999999999</v>
      </c>
      <c r="C40" s="425">
        <v>115.7384</v>
      </c>
      <c r="D40" s="426">
        <v>89.331100000000006</v>
      </c>
      <c r="E40" s="426">
        <v>149.5342</v>
      </c>
      <c r="F40" s="426">
        <v>118.51909999999999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0.14410000000000001</v>
      </c>
      <c r="C41" s="423">
        <v>189.42439999999999</v>
      </c>
      <c r="D41" s="424">
        <v>139.2371</v>
      </c>
      <c r="E41" s="424">
        <v>259.8365</v>
      </c>
      <c r="F41" s="424">
        <v>208.33609999999999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1.5161</v>
      </c>
      <c r="C42" s="425">
        <v>192.4256</v>
      </c>
      <c r="D42" s="426">
        <v>123.62</v>
      </c>
      <c r="E42" s="426">
        <v>310.8415</v>
      </c>
      <c r="F42" s="426">
        <v>203.77019999999999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0.88870000000000005</v>
      </c>
      <c r="C43" s="423">
        <v>196.62639999999999</v>
      </c>
      <c r="D43" s="424">
        <v>138.595</v>
      </c>
      <c r="E43" s="424">
        <v>315.56599999999997</v>
      </c>
      <c r="F43" s="424">
        <v>213.3064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0.3624</v>
      </c>
      <c r="C44" s="425">
        <v>250.68979999999999</v>
      </c>
      <c r="D44" s="426">
        <v>157.04589999999999</v>
      </c>
      <c r="E44" s="426">
        <v>357.94659999999999</v>
      </c>
      <c r="F44" s="426">
        <v>261.93200000000002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2.9977</v>
      </c>
      <c r="C45" s="423">
        <v>206.75819999999999</v>
      </c>
      <c r="D45" s="424">
        <v>139.54830000000001</v>
      </c>
      <c r="E45" s="424">
        <v>303.32909999999998</v>
      </c>
      <c r="F45" s="424">
        <v>216.6728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1.093</v>
      </c>
      <c r="C46" s="425">
        <v>208.7234</v>
      </c>
      <c r="D46" s="426">
        <v>162.03370000000001</v>
      </c>
      <c r="E46" s="426">
        <v>310.15030000000002</v>
      </c>
      <c r="F46" s="426">
        <v>224.68600000000001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3.6034999999999999</v>
      </c>
      <c r="C47" s="423">
        <v>209.2364</v>
      </c>
      <c r="D47" s="424">
        <v>139.1463</v>
      </c>
      <c r="E47" s="424">
        <v>308.95890000000003</v>
      </c>
      <c r="F47" s="424">
        <v>220.0634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8.4900000000000003E-2</v>
      </c>
      <c r="C48" s="425">
        <v>231.64279999999999</v>
      </c>
      <c r="D48" s="426">
        <v>208.3271</v>
      </c>
      <c r="E48" s="426">
        <v>254.12010000000001</v>
      </c>
      <c r="F48" s="426">
        <v>231.52539999999999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8.6499999999999994E-2</v>
      </c>
      <c r="C49" s="423">
        <v>204.64570000000001</v>
      </c>
      <c r="D49" s="424">
        <v>173.99700000000001</v>
      </c>
      <c r="E49" s="424">
        <v>231.3793</v>
      </c>
      <c r="F49" s="424">
        <v>206.4632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0.1807</v>
      </c>
      <c r="C50" s="425">
        <v>184.84819999999999</v>
      </c>
      <c r="D50" s="426">
        <v>146.98150000000001</v>
      </c>
      <c r="E50" s="426">
        <v>230.22149999999999</v>
      </c>
      <c r="F50" s="426">
        <v>187.51689999999999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0.2467</v>
      </c>
      <c r="C51" s="423">
        <v>118.45910000000001</v>
      </c>
      <c r="D51" s="424">
        <v>118.45910000000001</v>
      </c>
      <c r="E51" s="424">
        <v>213.83789999999999</v>
      </c>
      <c r="F51" s="424">
        <v>155.19460000000001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2.8454999999999999</v>
      </c>
      <c r="C52" s="425">
        <v>127.4511</v>
      </c>
      <c r="D52" s="426">
        <v>85.583699999999993</v>
      </c>
      <c r="E52" s="426">
        <v>223.2542</v>
      </c>
      <c r="F52" s="426">
        <v>146.5909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9.7500000000000003E-2</v>
      </c>
      <c r="C53" s="423">
        <v>206.61330000000001</v>
      </c>
      <c r="D53" s="424">
        <v>159.03360000000001</v>
      </c>
      <c r="E53" s="424">
        <v>243.31989999999999</v>
      </c>
      <c r="F53" s="424">
        <v>203.6865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0.30930000000000002</v>
      </c>
      <c r="C54" s="425">
        <v>169.1036</v>
      </c>
      <c r="D54" s="426">
        <v>150.18719999999999</v>
      </c>
      <c r="E54" s="426">
        <v>216.16</v>
      </c>
      <c r="F54" s="426">
        <v>178.3801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3.7900000000000003E-2</v>
      </c>
      <c r="C55" s="423">
        <v>244.28970000000001</v>
      </c>
      <c r="D55" s="424">
        <v>193.81460000000001</v>
      </c>
      <c r="E55" s="424">
        <v>261.16149999999999</v>
      </c>
      <c r="F55" s="424">
        <v>236.91290000000001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0.47970000000000002</v>
      </c>
      <c r="C56" s="425">
        <v>192.06039999999999</v>
      </c>
      <c r="D56" s="426">
        <v>126.1671</v>
      </c>
      <c r="E56" s="426">
        <v>319.20319999999998</v>
      </c>
      <c r="F56" s="426">
        <v>216.2774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3.0880000000000001</v>
      </c>
      <c r="C57" s="423">
        <v>181.13399999999999</v>
      </c>
      <c r="D57" s="424">
        <v>129.89349999999999</v>
      </c>
      <c r="E57" s="424">
        <v>291.74489999999997</v>
      </c>
      <c r="F57" s="424">
        <v>200.1103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0.17699999999999999</v>
      </c>
      <c r="C58" s="425">
        <v>224.9068</v>
      </c>
      <c r="D58" s="426">
        <v>140.7003</v>
      </c>
      <c r="E58" s="426">
        <v>317.59960000000001</v>
      </c>
      <c r="F58" s="426">
        <v>242.41550000000001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3.4493999999999998</v>
      </c>
      <c r="C59" s="423">
        <v>150.9119</v>
      </c>
      <c r="D59" s="424">
        <v>77.081699999999998</v>
      </c>
      <c r="E59" s="424">
        <v>316.34070000000003</v>
      </c>
      <c r="F59" s="424">
        <v>182.8965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1.0226999999999999</v>
      </c>
      <c r="C60" s="425">
        <v>172.8408</v>
      </c>
      <c r="D60" s="426">
        <v>125.6023</v>
      </c>
      <c r="E60" s="426">
        <v>248.7037</v>
      </c>
      <c r="F60" s="426">
        <v>185.0778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0.27250000000000002</v>
      </c>
      <c r="C61" s="423">
        <v>208.27850000000001</v>
      </c>
      <c r="D61" s="424">
        <v>145.69669999999999</v>
      </c>
      <c r="E61" s="424">
        <v>281.91759999999999</v>
      </c>
      <c r="F61" s="424">
        <v>221.40180000000001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2.5666000000000002</v>
      </c>
      <c r="C62" s="425">
        <v>160.6148</v>
      </c>
      <c r="D62" s="426">
        <v>96.11</v>
      </c>
      <c r="E62" s="426">
        <v>251.6198</v>
      </c>
      <c r="F62" s="426">
        <v>174.49979999999999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0.38679999999999998</v>
      </c>
      <c r="C63" s="423">
        <v>197.166</v>
      </c>
      <c r="D63" s="424">
        <v>133.47550000000001</v>
      </c>
      <c r="E63" s="424">
        <v>295.89690000000002</v>
      </c>
      <c r="F63" s="424">
        <v>213.10429999999999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0.1106</v>
      </c>
      <c r="C64" s="425">
        <v>79.8</v>
      </c>
      <c r="D64" s="426">
        <v>79.8</v>
      </c>
      <c r="E64" s="426">
        <v>291.4203</v>
      </c>
      <c r="F64" s="426">
        <v>158.07400000000001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1.5994999999999999</v>
      </c>
      <c r="C65" s="423">
        <v>191.59440000000001</v>
      </c>
      <c r="D65" s="424">
        <v>114.417</v>
      </c>
      <c r="E65" s="424">
        <v>300.37729999999999</v>
      </c>
      <c r="F65" s="424">
        <v>209.59790000000001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6.9099999999999995E-2</v>
      </c>
      <c r="C66" s="425">
        <v>145.66589999999999</v>
      </c>
      <c r="D66" s="426">
        <v>114.036</v>
      </c>
      <c r="E66" s="426">
        <v>177.93020000000001</v>
      </c>
      <c r="F66" s="426">
        <v>151.2073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0.15939999999999999</v>
      </c>
      <c r="C67" s="423">
        <v>202.2732</v>
      </c>
      <c r="D67" s="424">
        <v>129.43860000000001</v>
      </c>
      <c r="E67" s="424">
        <v>291.09100000000001</v>
      </c>
      <c r="F67" s="424">
        <v>212.46039999999999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3.8511000000000002</v>
      </c>
      <c r="C68" s="425">
        <v>107.09780000000001</v>
      </c>
      <c r="D68" s="426">
        <v>80.919899999999998</v>
      </c>
      <c r="E68" s="426">
        <v>178.66050000000001</v>
      </c>
      <c r="F68" s="426">
        <v>123.6644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0.65720000000000001</v>
      </c>
      <c r="C69" s="423">
        <v>149.98500000000001</v>
      </c>
      <c r="D69" s="424">
        <v>87.685199999999995</v>
      </c>
      <c r="E69" s="424">
        <v>256.21129999999999</v>
      </c>
      <c r="F69" s="424">
        <v>166.99799999999999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0.45069999999999999</v>
      </c>
      <c r="C70" s="425">
        <v>138.6294</v>
      </c>
      <c r="D70" s="426">
        <v>120.5245</v>
      </c>
      <c r="E70" s="426">
        <v>167.6525</v>
      </c>
      <c r="F70" s="426">
        <v>141.18879999999999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2.9874999999999998</v>
      </c>
      <c r="C71" s="423">
        <v>138.30670000000001</v>
      </c>
      <c r="D71" s="424">
        <v>74.994100000000003</v>
      </c>
      <c r="E71" s="424">
        <v>180.84559999999999</v>
      </c>
      <c r="F71" s="424">
        <v>147.62430000000001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2.0568</v>
      </c>
      <c r="C72" s="425">
        <v>144.91069999999999</v>
      </c>
      <c r="D72" s="426">
        <v>90.061199999999999</v>
      </c>
      <c r="E72" s="426">
        <v>220.43860000000001</v>
      </c>
      <c r="F72" s="426">
        <v>152.726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0.4022</v>
      </c>
      <c r="C73" s="423">
        <v>173.85980000000001</v>
      </c>
      <c r="D73" s="424">
        <v>125.33620000000001</v>
      </c>
      <c r="E73" s="424">
        <v>249.55520000000001</v>
      </c>
      <c r="F73" s="424">
        <v>184.69579999999999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0.47189999999999999</v>
      </c>
      <c r="C74" s="425">
        <v>200.0685</v>
      </c>
      <c r="D74" s="426">
        <v>89.622299999999996</v>
      </c>
      <c r="E74" s="426">
        <v>269.82389999999998</v>
      </c>
      <c r="F74" s="426">
        <v>195.51490000000001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0.55149999999999999</v>
      </c>
      <c r="C75" s="423">
        <v>119.6696</v>
      </c>
      <c r="D75" s="424">
        <v>101.99</v>
      </c>
      <c r="E75" s="424">
        <v>147.38</v>
      </c>
      <c r="F75" s="424">
        <v>122.5397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0.16289999999999999</v>
      </c>
      <c r="C76" s="425">
        <v>180.87870000000001</v>
      </c>
      <c r="D76" s="426">
        <v>143.17509999999999</v>
      </c>
      <c r="E76" s="426">
        <v>274.33819999999997</v>
      </c>
      <c r="F76" s="426">
        <v>197.3398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0.96020000000000005</v>
      </c>
      <c r="C77" s="423">
        <v>156.2741</v>
      </c>
      <c r="D77" s="424">
        <v>107.43170000000001</v>
      </c>
      <c r="E77" s="424">
        <v>260.20960000000002</v>
      </c>
      <c r="F77" s="424">
        <v>175.3212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6.2302999999999997</v>
      </c>
      <c r="C78" s="425">
        <v>112.563</v>
      </c>
      <c r="D78" s="426">
        <v>76.383300000000006</v>
      </c>
      <c r="E78" s="426">
        <v>164.28919999999999</v>
      </c>
      <c r="F78" s="426">
        <v>117.71339999999999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0.66049999999999998</v>
      </c>
      <c r="C79" s="423">
        <v>122.31270000000001</v>
      </c>
      <c r="D79" s="424">
        <v>88.58</v>
      </c>
      <c r="E79" s="424">
        <v>177.3586</v>
      </c>
      <c r="F79" s="424">
        <v>127.53740000000001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0.76539999999999997</v>
      </c>
      <c r="C80" s="425">
        <v>140.5172</v>
      </c>
      <c r="D80" s="426">
        <v>110.2259</v>
      </c>
      <c r="E80" s="426">
        <v>160.05289999999999</v>
      </c>
      <c r="F80" s="426">
        <v>136.9426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0.2021</v>
      </c>
      <c r="C81" s="423">
        <v>171.8271</v>
      </c>
      <c r="D81" s="424">
        <v>138.68530000000001</v>
      </c>
      <c r="E81" s="424">
        <v>253.49279999999999</v>
      </c>
      <c r="F81" s="424">
        <v>184.74170000000001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0.21479999999999999</v>
      </c>
      <c r="C82" s="425">
        <v>163.00729999999999</v>
      </c>
      <c r="D82" s="426">
        <v>136.5462</v>
      </c>
      <c r="E82" s="426">
        <v>189.172</v>
      </c>
      <c r="F82" s="426">
        <v>162.33279999999999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4.5900000000000003E-2</v>
      </c>
      <c r="C83" s="423">
        <v>174.154</v>
      </c>
      <c r="D83" s="424">
        <v>122.1431</v>
      </c>
      <c r="E83" s="424">
        <v>210.7774</v>
      </c>
      <c r="F83" s="424">
        <v>174.63910000000001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5.9404000000000003</v>
      </c>
      <c r="C84" s="425">
        <v>157.24680000000001</v>
      </c>
      <c r="D84" s="426">
        <v>83.289100000000005</v>
      </c>
      <c r="E84" s="426">
        <v>222.9194</v>
      </c>
      <c r="F84" s="426">
        <v>162.45419999999999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6.9600999999999997</v>
      </c>
      <c r="C85" s="423">
        <v>170.8853</v>
      </c>
      <c r="D85" s="424">
        <v>108.8789</v>
      </c>
      <c r="E85" s="424">
        <v>230.79650000000001</v>
      </c>
      <c r="F85" s="424">
        <v>172.3466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0.31519999999999998</v>
      </c>
      <c r="C86" s="425">
        <v>181.7706</v>
      </c>
      <c r="D86" s="426">
        <v>145.84719999999999</v>
      </c>
      <c r="E86" s="426">
        <v>218.4195</v>
      </c>
      <c r="F86" s="426">
        <v>179.35339999999999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2.3313000000000001</v>
      </c>
      <c r="C87" s="423">
        <v>168.70570000000001</v>
      </c>
      <c r="D87" s="424">
        <v>130.8904</v>
      </c>
      <c r="E87" s="424">
        <v>239.05080000000001</v>
      </c>
      <c r="F87" s="424">
        <v>178.81630000000001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1.6978</v>
      </c>
      <c r="C88" s="425">
        <v>179.77379999999999</v>
      </c>
      <c r="D88" s="426">
        <v>142.61840000000001</v>
      </c>
      <c r="E88" s="426">
        <v>248.2687</v>
      </c>
      <c r="F88" s="426">
        <v>186.68109999999999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0.49390000000000001</v>
      </c>
      <c r="C89" s="423">
        <v>216.25389999999999</v>
      </c>
      <c r="D89" s="424">
        <v>152.90369999999999</v>
      </c>
      <c r="E89" s="424">
        <v>285.86149999999998</v>
      </c>
      <c r="F89" s="424">
        <v>209.73159999999999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0.38479999999999998</v>
      </c>
      <c r="C90" s="425">
        <v>201.13810000000001</v>
      </c>
      <c r="D90" s="426">
        <v>130.82650000000001</v>
      </c>
      <c r="E90" s="426">
        <v>287.5292</v>
      </c>
      <c r="F90" s="426">
        <v>209.4716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4.2000000000000003E-2</v>
      </c>
      <c r="C91" s="423">
        <v>182.8793</v>
      </c>
      <c r="D91" s="424">
        <v>150.38120000000001</v>
      </c>
      <c r="E91" s="424">
        <v>239.6155</v>
      </c>
      <c r="F91" s="424">
        <v>188.32470000000001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5.2699999999999997E-2</v>
      </c>
      <c r="C92" s="425">
        <v>124.99250000000001</v>
      </c>
      <c r="D92" s="426">
        <v>99.91</v>
      </c>
      <c r="E92" s="426">
        <v>144.02449999999999</v>
      </c>
      <c r="F92" s="426">
        <v>123.9211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1.0011000000000001</v>
      </c>
      <c r="C93" s="423">
        <v>156.8535</v>
      </c>
      <c r="D93" s="424">
        <v>119.71210000000001</v>
      </c>
      <c r="E93" s="424">
        <v>193.09989999999999</v>
      </c>
      <c r="F93" s="424">
        <v>156.4203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0.97609999999999997</v>
      </c>
      <c r="C94" s="425">
        <v>169.49930000000001</v>
      </c>
      <c r="D94" s="426">
        <v>109.32</v>
      </c>
      <c r="E94" s="426">
        <v>224.93899999999999</v>
      </c>
      <c r="F94" s="426">
        <v>169.41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0.56030000000000002</v>
      </c>
      <c r="C95" s="423">
        <v>185.3954</v>
      </c>
      <c r="D95" s="424">
        <v>135.47479999999999</v>
      </c>
      <c r="E95" s="424">
        <v>245.1343</v>
      </c>
      <c r="F95" s="424">
        <v>189.55629999999999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1.5466</v>
      </c>
      <c r="C96" s="425">
        <v>192.45650000000001</v>
      </c>
      <c r="D96" s="426">
        <v>145.25</v>
      </c>
      <c r="E96" s="426">
        <v>272.54329999999999</v>
      </c>
      <c r="F96" s="426">
        <v>200.46170000000001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4.0149999999999997</v>
      </c>
      <c r="C97" s="423">
        <v>219.39320000000001</v>
      </c>
      <c r="D97" s="424">
        <v>154.79859999999999</v>
      </c>
      <c r="E97" s="424">
        <v>253.7362</v>
      </c>
      <c r="F97" s="424">
        <v>211.7654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1.2455000000000001</v>
      </c>
      <c r="C98" s="425">
        <v>152.7466</v>
      </c>
      <c r="D98" s="426">
        <v>117.43049999999999</v>
      </c>
      <c r="E98" s="426">
        <v>211.0163</v>
      </c>
      <c r="F98" s="426">
        <v>158.15819999999999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0.58309999999999995</v>
      </c>
      <c r="C99" s="423">
        <v>164.83260000000001</v>
      </c>
      <c r="D99" s="424">
        <v>129.69630000000001</v>
      </c>
      <c r="E99" s="424">
        <v>195.92189999999999</v>
      </c>
      <c r="F99" s="424">
        <v>163.92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2.6387999999999998</v>
      </c>
      <c r="C100" s="425">
        <v>138.3434</v>
      </c>
      <c r="D100" s="426">
        <v>100.89</v>
      </c>
      <c r="E100" s="426">
        <v>201.5292</v>
      </c>
      <c r="F100" s="426">
        <v>148.59610000000001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0.21859999999999999</v>
      </c>
      <c r="C101" s="423">
        <v>271.45609999999999</v>
      </c>
      <c r="D101" s="424">
        <v>178.26310000000001</v>
      </c>
      <c r="E101" s="424">
        <v>299.31130000000002</v>
      </c>
      <c r="F101" s="424">
        <v>253.53100000000001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0.1711</v>
      </c>
      <c r="C102" s="425">
        <v>190.005</v>
      </c>
      <c r="D102" s="426">
        <v>138.8775</v>
      </c>
      <c r="E102" s="426">
        <v>242.36240000000001</v>
      </c>
      <c r="F102" s="426">
        <v>193.4477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3.9178999999999999</v>
      </c>
      <c r="C103" s="423">
        <v>144.35650000000001</v>
      </c>
      <c r="D103" s="424">
        <v>89.048500000000004</v>
      </c>
      <c r="E103" s="424">
        <v>206.23179999999999</v>
      </c>
      <c r="F103" s="424">
        <v>144.43940000000001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3.4498000000000002</v>
      </c>
      <c r="C104" s="425">
        <v>150.5009</v>
      </c>
      <c r="D104" s="426">
        <v>107.8995</v>
      </c>
      <c r="E104" s="426">
        <v>192.2491</v>
      </c>
      <c r="F104" s="426">
        <v>150.98079999999999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2.1116000000000001</v>
      </c>
      <c r="C105" s="423">
        <v>94.305000000000007</v>
      </c>
      <c r="D105" s="424">
        <v>73.5</v>
      </c>
      <c r="E105" s="424">
        <v>134.37700000000001</v>
      </c>
      <c r="F105" s="424">
        <v>101.6328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1.2517</v>
      </c>
      <c r="C106" s="425">
        <v>122.977</v>
      </c>
      <c r="D106" s="426">
        <v>88.415800000000004</v>
      </c>
      <c r="E106" s="426">
        <v>163.6276</v>
      </c>
      <c r="F106" s="426">
        <v>123.5205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4.6699999999999998E-2</v>
      </c>
      <c r="C107" s="423">
        <v>186.74639999999999</v>
      </c>
      <c r="D107" s="424">
        <v>115.4233</v>
      </c>
      <c r="E107" s="424">
        <v>197.65379999999999</v>
      </c>
      <c r="F107" s="424">
        <v>171.5626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8.1600000000000006E-2</v>
      </c>
      <c r="C108" s="425">
        <v>117.488</v>
      </c>
      <c r="D108" s="426">
        <v>80.290000000000006</v>
      </c>
      <c r="E108" s="426">
        <v>178.62100000000001</v>
      </c>
      <c r="F108" s="426">
        <v>131.0515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CZ072</dc:subject>
  <dc:creator>MPSV ČR</dc:creator>
  <cp:lastModifiedBy>Novotný Michal</cp:lastModifiedBy>
  <dcterms:created xsi:type="dcterms:W3CDTF">2019-03-19T10:11:06Z</dcterms:created>
  <dcterms:modified xsi:type="dcterms:W3CDTF">2019-03-19T10:11:09Z</dcterms:modified>
</cp:coreProperties>
</file>