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9645" windowHeight="4785"/>
  </bookViews>
  <sheets>
    <sheet name="NEZ14_16" sheetId="5" r:id="rId1"/>
    <sheet name="List1" sheetId="2" r:id="rId2"/>
    <sheet name="List2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NEZ14_16!$A$1:$P$74</definedName>
  </definedNames>
  <calcPr calcId="145621"/>
</workbook>
</file>

<file path=xl/calcChain.xml><?xml version="1.0" encoding="utf-8"?>
<calcChain xmlns="http://schemas.openxmlformats.org/spreadsheetml/2006/main">
  <c r="KU3" i="2" l="1"/>
  <c r="KU2" i="2"/>
  <c r="H18" i="5"/>
  <c r="H20" i="5"/>
  <c r="KT3" i="2" l="1"/>
  <c r="KT2" i="2"/>
  <c r="KS3" i="2" l="1"/>
  <c r="KS2" i="2"/>
  <c r="KR3" i="2" l="1"/>
  <c r="KR2" i="2"/>
  <c r="KQ3" i="2" l="1"/>
  <c r="KQ2" i="2"/>
  <c r="KP2" i="2" l="1"/>
  <c r="KP3" i="2"/>
  <c r="KO2" i="2" l="1"/>
  <c r="KO3" i="2"/>
  <c r="JZ2" i="2" l="1"/>
  <c r="JZ3" i="2" l="1"/>
</calcChain>
</file>

<file path=xl/sharedStrings.xml><?xml version="1.0" encoding="utf-8"?>
<sst xmlns="http://schemas.openxmlformats.org/spreadsheetml/2006/main" count="38" uniqueCount="26">
  <si>
    <t>měrná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</si>
  <si>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</si>
  <si>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</si>
  <si>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</si>
  <si>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</si>
  <si>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</si>
  <si>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</si>
  <si>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</si>
  <si>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</si>
  <si>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</si>
  <si>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</si>
  <si>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</si>
  <si>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</si>
  <si>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jednotka</t>
  </si>
  <si>
    <t>nezaměstnanost</t>
  </si>
  <si>
    <t>tis. osob</t>
  </si>
  <si>
    <t>%</t>
  </si>
  <si>
    <t>volná místa</t>
  </si>
  <si>
    <t>tis. míst</t>
  </si>
  <si>
    <t>uchazeči</t>
  </si>
  <si>
    <t>volná pracovní místa</t>
  </si>
  <si>
    <t>vzorec</t>
  </si>
  <si>
    <t>Nakopírovat do dalšího měsíce</t>
  </si>
  <si>
    <r>
      <rPr>
        <vertAlign val="superscript"/>
        <sz val="16"/>
        <rFont val="Arial"/>
        <family val="2"/>
        <charset val="238"/>
      </rPr>
      <t>*)</t>
    </r>
    <r>
      <rPr>
        <sz val="16"/>
        <rFont val="Arial"/>
        <family val="2"/>
        <charset val="238"/>
      </rPr>
      <t xml:space="preserve"> podíl nezaměstnaných osob na obyvatelstvu = počet dosažitelných uchazečů o zaměstnání ve věku 15 – 64 let k obyvatelstvu stejného věku </t>
    </r>
  </si>
  <si>
    <r>
      <t>Počet evidovaných nezaměstnaných, volných pracovních míst a podíl nezaměstnaných osob na obyvatelstvu (PNO)</t>
    </r>
    <r>
      <rPr>
        <b/>
        <vertAlign val="superscript"/>
        <sz val="24"/>
        <rFont val="Arial CE"/>
        <charset val="238"/>
      </rPr>
      <t xml:space="preserve">*) </t>
    </r>
    <r>
      <rPr>
        <b/>
        <sz val="24"/>
        <rFont val="Arial CE"/>
        <family val="2"/>
        <charset val="238"/>
      </rPr>
      <t>ke konci sledovaného měsíce</t>
    </r>
  </si>
  <si>
    <t>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</si>
</sst>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\ ;\(\$#,##0\)"/>
    <numFmt numFmtId="165" formatCode="0.0"/>
  </numFmts>
  <fonts count="24">
    <font>
      <sz val="12"/>
      <name val="System"/>
      <charset val="238"/>
    </font>
    <font>
      <sz val="11"/>
      <color theme="1"/>
      <name val="Calibri"/>
      <family val="2"/>
      <charset val="238"/>
      <scheme val="minor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2"/>
      <name val="NimbusRoman"/>
      <charset val="238"/>
    </font>
    <font>
      <sz val="12"/>
      <name val="Arial CE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sz val="18"/>
      <name val="Arial CE"/>
      <family val="2"/>
      <charset val="238"/>
    </font>
    <font>
      <sz val="10"/>
      <name val="Arial CE"/>
      <charset val="238"/>
    </font>
    <font>
      <b/>
      <sz val="24"/>
      <name val="Arial CE"/>
      <family val="2"/>
      <charset val="238"/>
    </font>
    <font>
      <sz val="12"/>
      <name val="System"/>
      <family val="2"/>
      <charset val="238"/>
    </font>
    <font>
      <sz val="10"/>
      <name val="NimbusRoman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4"/>
      <name val="NimbusRoman"/>
      <charset val="238"/>
    </font>
    <font>
      <sz val="10"/>
      <name val="System"/>
      <family val="2"/>
      <charset val="238"/>
    </font>
    <font>
      <sz val="10"/>
      <name val="Arial"/>
      <family val="2"/>
      <charset val="238"/>
    </font>
    <font>
      <sz val="8"/>
      <name val="System"/>
      <family val="2"/>
      <charset val="238"/>
    </font>
    <font>
      <b/>
      <vertAlign val="superscript"/>
      <sz val="24"/>
      <name val="Arial CE"/>
      <charset val="238"/>
    </font>
    <font>
      <sz val="16"/>
      <name val="Arial"/>
      <family val="2"/>
      <charset val="238"/>
    </font>
    <font>
      <vertAlign val="superscript"/>
      <sz val="16"/>
      <name val="Arial"/>
      <family val="2"/>
      <charset val="238"/>
    </font>
    <font>
      <sz val="17"/>
      <name val="Arial CE"/>
      <charset val="238"/>
    </font>
    <font>
      <sz val="16"/>
      <name val="System"/>
      <family val="2"/>
      <charset val="238"/>
    </font>
  </fonts>
  <fills count="6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1" fillId="0" borderId="1" applyNumberFormat="0" applyFont="0" applyFill="0" applyAlignment="0" applyProtection="0"/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" fontId="9" fillId="2" borderId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Continuous"/>
    </xf>
    <xf numFmtId="0" fontId="5" fillId="0" borderId="0" xfId="0" applyFont="1"/>
    <xf numFmtId="0" fontId="4" fillId="0" borderId="0" xfId="0" applyFont="1"/>
    <xf numFmtId="0" fontId="5" fillId="0" borderId="3" xfId="0" applyFont="1" applyBorder="1"/>
    <xf numFmtId="0" fontId="4" fillId="0" borderId="0" xfId="0" applyFont="1" applyAlignment="1">
      <alignment horizontal="centerContinuous"/>
    </xf>
    <xf numFmtId="0" fontId="5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7" xfId="0" applyFont="1" applyBorder="1"/>
    <xf numFmtId="0" fontId="7" fillId="0" borderId="4" xfId="0" applyFont="1" applyBorder="1"/>
    <xf numFmtId="0" fontId="7" fillId="0" borderId="8" xfId="0" applyFont="1" applyBorder="1"/>
    <xf numFmtId="0" fontId="7" fillId="0" borderId="2" xfId="0" applyFont="1" applyBorder="1" applyAlignment="1">
      <alignment horizontal="center"/>
    </xf>
    <xf numFmtId="0" fontId="7" fillId="0" borderId="9" xfId="0" applyFont="1" applyBorder="1"/>
    <xf numFmtId="0" fontId="7" fillId="0" borderId="3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/>
    <xf numFmtId="0" fontId="12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/>
    <xf numFmtId="0" fontId="12" fillId="0" borderId="17" xfId="0" applyFont="1" applyBorder="1"/>
    <xf numFmtId="0" fontId="12" fillId="0" borderId="18" xfId="0" applyFont="1" applyBorder="1"/>
    <xf numFmtId="0" fontId="11" fillId="0" borderId="0" xfId="0" applyFont="1"/>
    <xf numFmtId="0" fontId="11" fillId="3" borderId="0" xfId="0" applyFont="1" applyFill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9" fillId="0" borderId="23" xfId="0" applyFont="1" applyBorder="1" applyAlignment="1"/>
    <xf numFmtId="0" fontId="17" fillId="0" borderId="0" xfId="0" applyFont="1" applyFill="1" applyBorder="1"/>
    <xf numFmtId="0" fontId="17" fillId="0" borderId="19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165" fontId="5" fillId="0" borderId="0" xfId="0" applyNumberFormat="1" applyFont="1" applyBorder="1"/>
    <xf numFmtId="0" fontId="0" fillId="0" borderId="15" xfId="0" applyBorder="1" applyAlignment="1">
      <alignment horizontal="centerContinuous"/>
    </xf>
    <xf numFmtId="0" fontId="0" fillId="0" borderId="13" xfId="0" applyBorder="1"/>
    <xf numFmtId="0" fontId="0" fillId="0" borderId="13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0" fillId="0" borderId="0" xfId="0" applyFont="1" applyAlignment="1">
      <alignment horizontal="left"/>
    </xf>
    <xf numFmtId="165" fontId="22" fillId="0" borderId="2" xfId="0" applyNumberFormat="1" applyFont="1" applyBorder="1" applyAlignment="1">
      <alignment horizontal="center"/>
    </xf>
    <xf numFmtId="165" fontId="22" fillId="0" borderId="25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165" fontId="22" fillId="0" borderId="24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Continuous"/>
    </xf>
    <xf numFmtId="3" fontId="12" fillId="0" borderId="0" xfId="0" applyNumberFormat="1" applyFont="1" applyAlignment="1"/>
    <xf numFmtId="165" fontId="22" fillId="0" borderId="14" xfId="0" applyNumberFormat="1" applyFont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3" fontId="12" fillId="0" borderId="0" xfId="0" applyNumberFormat="1" applyFont="1"/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/>
    <xf numFmtId="0" fontId="7" fillId="0" borderId="2" xfId="0" applyFont="1" applyBorder="1" applyAlignment="1">
      <alignment wrapText="1"/>
    </xf>
    <xf numFmtId="0" fontId="23" fillId="0" borderId="27" xfId="0" applyFont="1" applyBorder="1" applyAlignment="1">
      <alignment horizontal="centerContinuous"/>
    </xf>
    <xf numFmtId="0" fontId="12" fillId="0" borderId="2" xfId="0" applyFont="1" applyBorder="1"/>
    <xf numFmtId="3" fontId="12" fillId="0" borderId="0" xfId="0" applyNumberFormat="1" applyFont="1" applyBorder="1"/>
    <xf numFmtId="0" fontId="12" fillId="0" borderId="0" xfId="0" applyFont="1" applyBorder="1"/>
    <xf numFmtId="3" fontId="12" fillId="0" borderId="8" xfId="0" applyNumberFormat="1" applyFont="1" applyBorder="1"/>
    <xf numFmtId="0" fontId="10" fillId="0" borderId="0" xfId="0" applyFont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6 2" xfId="9"/>
    <cellStyle name="Pevný" xfId="5"/>
    <cellStyle name="vzorce" xfId="6"/>
    <cellStyle name="Záhlaví 1" xfId="7"/>
    <cellStyle name="Záhlaví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počtu uchazečů o zaměstnání</a:t>
            </a:r>
          </a:p>
          <a:p>
            <a:pPr>
              <a:defRPr sz="3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2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volných pracovních míst</a:t>
            </a:r>
          </a:p>
        </c:rich>
      </c:tx>
      <c:layout>
        <c:manualLayout>
          <c:xMode val="edge"/>
          <c:yMode val="edge"/>
          <c:x val="0.33900941794040451"/>
          <c:y val="1.0377267030810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631482339217395E-2"/>
          <c:y val="0.10376273911706983"/>
          <c:w val="0.91751187964249581"/>
          <c:h val="0.81740571279941354"/>
        </c:manualLayout>
      </c:layout>
      <c:lineChart>
        <c:grouping val="standar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uchazeči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List1!$B$1:$LA$1</c:f>
              <c:numCache>
                <c:formatCode>General</c:formatCode>
                <c:ptCount val="312"/>
                <c:pt idx="0">
                  <c:v>1991</c:v>
                </c:pt>
                <c:pt idx="12">
                  <c:v>1992</c:v>
                </c:pt>
                <c:pt idx="24">
                  <c:v>1993</c:v>
                </c:pt>
                <c:pt idx="36">
                  <c:v>1994</c:v>
                </c:pt>
                <c:pt idx="48">
                  <c:v>1995</c:v>
                </c:pt>
                <c:pt idx="60">
                  <c:v>1996</c:v>
                </c:pt>
                <c:pt idx="72">
                  <c:v>1997</c:v>
                </c:pt>
                <c:pt idx="84">
                  <c:v>1998</c:v>
                </c:pt>
                <c:pt idx="96">
                  <c:v>1999</c:v>
                </c:pt>
                <c:pt idx="108">
                  <c:v>2000</c:v>
                </c:pt>
                <c:pt idx="120">
                  <c:v>2001</c:v>
                </c:pt>
                <c:pt idx="132">
                  <c:v>2002</c:v>
                </c:pt>
                <c:pt idx="144">
                  <c:v>2003</c:v>
                </c:pt>
                <c:pt idx="156">
                  <c:v>2004</c:v>
                </c:pt>
                <c:pt idx="168">
                  <c:v>2005</c:v>
                </c:pt>
                <c:pt idx="180">
                  <c:v>2006</c:v>
                </c:pt>
                <c:pt idx="192">
                  <c:v>2007</c:v>
                </c:pt>
                <c:pt idx="204">
                  <c:v>2008</c:v>
                </c:pt>
                <c:pt idx="216">
                  <c:v>2009</c:v>
                </c:pt>
                <c:pt idx="228">
                  <c:v>2010</c:v>
                </c:pt>
                <c:pt idx="240">
                  <c:v>2011</c:v>
                </c:pt>
                <c:pt idx="252">
                  <c:v>2012</c:v>
                </c:pt>
                <c:pt idx="264">
                  <c:v>2013</c:v>
                </c:pt>
                <c:pt idx="277">
                  <c:v>2014</c:v>
                </c:pt>
                <c:pt idx="288">
                  <c:v>2015</c:v>
                </c:pt>
                <c:pt idx="300">
                  <c:v>2016</c:v>
                </c:pt>
              </c:numCache>
            </c:numRef>
          </c:cat>
          <c:val>
            <c:numRef>
              <c:f>List1!$B$2:$LA$2</c:f>
              <c:numCache>
                <c:formatCode>General</c:formatCode>
                <c:ptCount val="312"/>
                <c:pt idx="0">
                  <c:v>58895</c:v>
                </c:pt>
                <c:pt idx="1">
                  <c:v>74753</c:v>
                </c:pt>
                <c:pt idx="2">
                  <c:v>89770</c:v>
                </c:pt>
                <c:pt idx="3">
                  <c:v>106725</c:v>
                </c:pt>
                <c:pt idx="4">
                  <c:v>118280</c:v>
                </c:pt>
                <c:pt idx="5">
                  <c:v>139351</c:v>
                </c:pt>
                <c:pt idx="6">
                  <c:v>165599</c:v>
                </c:pt>
                <c:pt idx="7">
                  <c:v>182805</c:v>
                </c:pt>
                <c:pt idx="8">
                  <c:v>202225</c:v>
                </c:pt>
                <c:pt idx="9">
                  <c:v>211318</c:v>
                </c:pt>
                <c:pt idx="10">
                  <c:v>217525</c:v>
                </c:pt>
                <c:pt idx="11">
                  <c:v>221749</c:v>
                </c:pt>
                <c:pt idx="12">
                  <c:v>231201</c:v>
                </c:pt>
                <c:pt idx="13">
                  <c:v>217554</c:v>
                </c:pt>
                <c:pt idx="14">
                  <c:v>195162</c:v>
                </c:pt>
                <c:pt idx="15">
                  <c:v>168922</c:v>
                </c:pt>
                <c:pt idx="16">
                  <c:v>149665</c:v>
                </c:pt>
                <c:pt idx="17">
                  <c:v>141718</c:v>
                </c:pt>
                <c:pt idx="18">
                  <c:v>140167</c:v>
                </c:pt>
                <c:pt idx="19">
                  <c:v>139253</c:v>
                </c:pt>
                <c:pt idx="20">
                  <c:v>136963</c:v>
                </c:pt>
                <c:pt idx="21">
                  <c:v>131258</c:v>
                </c:pt>
                <c:pt idx="22">
                  <c:v>128904</c:v>
                </c:pt>
                <c:pt idx="23">
                  <c:v>134788</c:v>
                </c:pt>
                <c:pt idx="24">
                  <c:v>158113</c:v>
                </c:pt>
                <c:pt idx="25">
                  <c:v>156176</c:v>
                </c:pt>
                <c:pt idx="26">
                  <c:v>151570</c:v>
                </c:pt>
                <c:pt idx="27">
                  <c:v>142639</c:v>
                </c:pt>
                <c:pt idx="28">
                  <c:v>136136</c:v>
                </c:pt>
                <c:pt idx="29">
                  <c:v>138581</c:v>
                </c:pt>
                <c:pt idx="30">
                  <c:v>148634</c:v>
                </c:pt>
                <c:pt idx="31">
                  <c:v>158612</c:v>
                </c:pt>
                <c:pt idx="32">
                  <c:v>166963</c:v>
                </c:pt>
                <c:pt idx="33">
                  <c:v>169383</c:v>
                </c:pt>
                <c:pt idx="34">
                  <c:v>175756</c:v>
                </c:pt>
                <c:pt idx="35">
                  <c:v>185216</c:v>
                </c:pt>
                <c:pt idx="36">
                  <c:v>198837</c:v>
                </c:pt>
                <c:pt idx="37">
                  <c:v>196569</c:v>
                </c:pt>
                <c:pt idx="38">
                  <c:v>184466</c:v>
                </c:pt>
                <c:pt idx="39">
                  <c:v>171851</c:v>
                </c:pt>
                <c:pt idx="40">
                  <c:v>162490</c:v>
                </c:pt>
                <c:pt idx="41">
                  <c:v>160098</c:v>
                </c:pt>
                <c:pt idx="42">
                  <c:v>165202</c:v>
                </c:pt>
                <c:pt idx="43">
                  <c:v>163794</c:v>
                </c:pt>
                <c:pt idx="44">
                  <c:v>163877</c:v>
                </c:pt>
                <c:pt idx="45">
                  <c:v>160537</c:v>
                </c:pt>
                <c:pt idx="46">
                  <c:v>161197</c:v>
                </c:pt>
                <c:pt idx="47">
                  <c:v>166480</c:v>
                </c:pt>
                <c:pt idx="48">
                  <c:v>177849</c:v>
                </c:pt>
                <c:pt idx="49">
                  <c:v>173678</c:v>
                </c:pt>
                <c:pt idx="50">
                  <c:v>161520</c:v>
                </c:pt>
                <c:pt idx="51">
                  <c:v>151019</c:v>
                </c:pt>
                <c:pt idx="52">
                  <c:v>143225</c:v>
                </c:pt>
                <c:pt idx="53">
                  <c:v>143984</c:v>
                </c:pt>
                <c:pt idx="54">
                  <c:v>152261</c:v>
                </c:pt>
                <c:pt idx="55">
                  <c:v>155324</c:v>
                </c:pt>
                <c:pt idx="56">
                  <c:v>154048</c:v>
                </c:pt>
                <c:pt idx="57">
                  <c:v>146140</c:v>
                </c:pt>
                <c:pt idx="58">
                  <c:v>148042</c:v>
                </c:pt>
                <c:pt idx="59">
                  <c:v>153041</c:v>
                </c:pt>
                <c:pt idx="60">
                  <c:v>164430</c:v>
                </c:pt>
                <c:pt idx="61">
                  <c:v>163982</c:v>
                </c:pt>
                <c:pt idx="62">
                  <c:v>159196</c:v>
                </c:pt>
                <c:pt idx="63">
                  <c:v>148727</c:v>
                </c:pt>
                <c:pt idx="64">
                  <c:v>141236</c:v>
                </c:pt>
                <c:pt idx="65">
                  <c:v>144065</c:v>
                </c:pt>
                <c:pt idx="66">
                  <c:v>158252</c:v>
                </c:pt>
                <c:pt idx="67">
                  <c:v>162970</c:v>
                </c:pt>
                <c:pt idx="68">
                  <c:v>169024</c:v>
                </c:pt>
                <c:pt idx="69">
                  <c:v>170471</c:v>
                </c:pt>
                <c:pt idx="70">
                  <c:v>175842</c:v>
                </c:pt>
                <c:pt idx="71">
                  <c:v>186339</c:v>
                </c:pt>
                <c:pt idx="72">
                  <c:v>205185</c:v>
                </c:pt>
                <c:pt idx="73">
                  <c:v>206658</c:v>
                </c:pt>
                <c:pt idx="74">
                  <c:v>199597</c:v>
                </c:pt>
                <c:pt idx="75">
                  <c:v>195023</c:v>
                </c:pt>
                <c:pt idx="76">
                  <c:v>193442</c:v>
                </c:pt>
                <c:pt idx="77">
                  <c:v>202562</c:v>
                </c:pt>
                <c:pt idx="78">
                  <c:v>222374</c:v>
                </c:pt>
                <c:pt idx="79">
                  <c:v>230301</c:v>
                </c:pt>
                <c:pt idx="80">
                  <c:v>247633</c:v>
                </c:pt>
                <c:pt idx="81">
                  <c:v>249519</c:v>
                </c:pt>
                <c:pt idx="82">
                  <c:v>254106</c:v>
                </c:pt>
                <c:pt idx="83">
                  <c:v>268902</c:v>
                </c:pt>
                <c:pt idx="84">
                  <c:v>287253</c:v>
                </c:pt>
                <c:pt idx="85">
                  <c:v>289222</c:v>
                </c:pt>
                <c:pt idx="86">
                  <c:v>284090</c:v>
                </c:pt>
                <c:pt idx="87">
                  <c:v>277640</c:v>
                </c:pt>
                <c:pt idx="88">
                  <c:v>275322</c:v>
                </c:pt>
                <c:pt idx="89">
                  <c:v>289537</c:v>
                </c:pt>
                <c:pt idx="90">
                  <c:v>313841</c:v>
                </c:pt>
                <c:pt idx="91">
                  <c:v>330024</c:v>
                </c:pt>
                <c:pt idx="92">
                  <c:v>350690</c:v>
                </c:pt>
                <c:pt idx="93">
                  <c:v>351800</c:v>
                </c:pt>
                <c:pt idx="94">
                  <c:v>362795</c:v>
                </c:pt>
                <c:pt idx="95">
                  <c:v>386918</c:v>
                </c:pt>
                <c:pt idx="96">
                  <c:v>416940</c:v>
                </c:pt>
                <c:pt idx="97">
                  <c:v>427994</c:v>
                </c:pt>
                <c:pt idx="98">
                  <c:v>433340</c:v>
                </c:pt>
                <c:pt idx="99">
                  <c:v>423884</c:v>
                </c:pt>
                <c:pt idx="100">
                  <c:v>421574</c:v>
                </c:pt>
                <c:pt idx="101">
                  <c:v>435005</c:v>
                </c:pt>
                <c:pt idx="102">
                  <c:v>456716</c:v>
                </c:pt>
                <c:pt idx="103">
                  <c:v>465454</c:v>
                </c:pt>
                <c:pt idx="104">
                  <c:v>469840</c:v>
                </c:pt>
                <c:pt idx="105">
                  <c:v>464064</c:v>
                </c:pt>
                <c:pt idx="106">
                  <c:v>465965</c:v>
                </c:pt>
                <c:pt idx="107">
                  <c:v>487623</c:v>
                </c:pt>
                <c:pt idx="108">
                  <c:v>508451</c:v>
                </c:pt>
                <c:pt idx="109">
                  <c:v>506111</c:v>
                </c:pt>
                <c:pt idx="110">
                  <c:v>493442</c:v>
                </c:pt>
                <c:pt idx="111">
                  <c:v>471200</c:v>
                </c:pt>
                <c:pt idx="112">
                  <c:v>453843</c:v>
                </c:pt>
                <c:pt idx="113">
                  <c:v>451396</c:v>
                </c:pt>
                <c:pt idx="114">
                  <c:v>469728</c:v>
                </c:pt>
                <c:pt idx="115">
                  <c:v>467264</c:v>
                </c:pt>
                <c:pt idx="116">
                  <c:v>458272</c:v>
                </c:pt>
                <c:pt idx="117">
                  <c:v>445174</c:v>
                </c:pt>
                <c:pt idx="118">
                  <c:v>442232</c:v>
                </c:pt>
                <c:pt idx="119">
                  <c:v>457369</c:v>
                </c:pt>
                <c:pt idx="120">
                  <c:v>474077</c:v>
                </c:pt>
                <c:pt idx="121">
                  <c:v>466120</c:v>
                </c:pt>
                <c:pt idx="122">
                  <c:v>451516</c:v>
                </c:pt>
                <c:pt idx="123">
                  <c:v>433325</c:v>
                </c:pt>
                <c:pt idx="124">
                  <c:v>420578</c:v>
                </c:pt>
                <c:pt idx="125">
                  <c:v>420267</c:v>
                </c:pt>
                <c:pt idx="126">
                  <c:v>439759</c:v>
                </c:pt>
                <c:pt idx="127">
                  <c:v>443637</c:v>
                </c:pt>
                <c:pt idx="128">
                  <c:v>440472</c:v>
                </c:pt>
                <c:pt idx="129">
                  <c:v>437299</c:v>
                </c:pt>
                <c:pt idx="130">
                  <c:v>439164</c:v>
                </c:pt>
                <c:pt idx="131">
                  <c:v>461923</c:v>
                </c:pt>
                <c:pt idx="132">
                  <c:v>488970</c:v>
                </c:pt>
                <c:pt idx="133">
                  <c:v>485219</c:v>
                </c:pt>
                <c:pt idx="134">
                  <c:v>471673</c:v>
                </c:pt>
                <c:pt idx="135">
                  <c:v>456435</c:v>
                </c:pt>
                <c:pt idx="136">
                  <c:v>447877</c:v>
                </c:pt>
                <c:pt idx="137">
                  <c:v>454303</c:v>
                </c:pt>
                <c:pt idx="138">
                  <c:v>479241</c:v>
                </c:pt>
                <c:pt idx="139">
                  <c:v>488309</c:v>
                </c:pt>
                <c:pt idx="140">
                  <c:v>492903</c:v>
                </c:pt>
                <c:pt idx="141">
                  <c:v>486681</c:v>
                </c:pt>
                <c:pt idx="142">
                  <c:v>489797</c:v>
                </c:pt>
                <c:pt idx="143">
                  <c:v>514435</c:v>
                </c:pt>
                <c:pt idx="144">
                  <c:v>539002</c:v>
                </c:pt>
                <c:pt idx="145">
                  <c:v>538099</c:v>
                </c:pt>
                <c:pt idx="146">
                  <c:v>528195</c:v>
                </c:pt>
                <c:pt idx="147">
                  <c:v>509360</c:v>
                </c:pt>
                <c:pt idx="148">
                  <c:v>496778</c:v>
                </c:pt>
                <c:pt idx="149">
                  <c:v>500996</c:v>
                </c:pt>
                <c:pt idx="150">
                  <c:v>520366</c:v>
                </c:pt>
                <c:pt idx="151">
                  <c:v>524980</c:v>
                </c:pt>
                <c:pt idx="152">
                  <c:v>529407</c:v>
                </c:pt>
                <c:pt idx="153">
                  <c:v>522355</c:v>
                </c:pt>
                <c:pt idx="154">
                  <c:v>521035</c:v>
                </c:pt>
                <c:pt idx="155">
                  <c:v>542420</c:v>
                </c:pt>
                <c:pt idx="156">
                  <c:v>569474</c:v>
                </c:pt>
                <c:pt idx="157">
                  <c:v>570787</c:v>
                </c:pt>
                <c:pt idx="158">
                  <c:v>559822</c:v>
                </c:pt>
                <c:pt idx="159">
                  <c:v>535091</c:v>
                </c:pt>
                <c:pt idx="160">
                  <c:v>520442</c:v>
                </c:pt>
                <c:pt idx="161">
                  <c:v>517526</c:v>
                </c:pt>
                <c:pt idx="162">
                  <c:v>532128</c:v>
                </c:pt>
                <c:pt idx="163">
                  <c:v>536012</c:v>
                </c:pt>
                <c:pt idx="164">
                  <c:v>530239</c:v>
                </c:pt>
                <c:pt idx="165">
                  <c:v>517812</c:v>
                </c:pt>
                <c:pt idx="166">
                  <c:v>517726</c:v>
                </c:pt>
                <c:pt idx="167">
                  <c:v>541675</c:v>
                </c:pt>
                <c:pt idx="168">
                  <c:v>561662</c:v>
                </c:pt>
                <c:pt idx="169">
                  <c:v>555046</c:v>
                </c:pt>
                <c:pt idx="170">
                  <c:v>540456</c:v>
                </c:pt>
                <c:pt idx="171">
                  <c:v>512557</c:v>
                </c:pt>
                <c:pt idx="172">
                  <c:v>494576</c:v>
                </c:pt>
                <c:pt idx="173">
                  <c:v>489744</c:v>
                </c:pt>
                <c:pt idx="174">
                  <c:v>500325</c:v>
                </c:pt>
                <c:pt idx="175">
                  <c:v>505254</c:v>
                </c:pt>
                <c:pt idx="176">
                  <c:v>503396</c:v>
                </c:pt>
                <c:pt idx="177">
                  <c:v>491878</c:v>
                </c:pt>
                <c:pt idx="178">
                  <c:v>490779</c:v>
                </c:pt>
                <c:pt idx="179">
                  <c:v>510416</c:v>
                </c:pt>
                <c:pt idx="180">
                  <c:v>531235</c:v>
                </c:pt>
                <c:pt idx="181">
                  <c:v>528154</c:v>
                </c:pt>
                <c:pt idx="182">
                  <c:v>514759</c:v>
                </c:pt>
                <c:pt idx="183">
                  <c:v>486163</c:v>
                </c:pt>
                <c:pt idx="184">
                  <c:v>463042</c:v>
                </c:pt>
                <c:pt idx="185">
                  <c:v>451106</c:v>
                </c:pt>
                <c:pt idx="186">
                  <c:v>458270</c:v>
                </c:pt>
                <c:pt idx="187">
                  <c:v>458729</c:v>
                </c:pt>
                <c:pt idx="188">
                  <c:v>454182</c:v>
                </c:pt>
                <c:pt idx="189">
                  <c:v>439788</c:v>
                </c:pt>
                <c:pt idx="190">
                  <c:v>432573</c:v>
                </c:pt>
                <c:pt idx="191">
                  <c:v>448545</c:v>
                </c:pt>
                <c:pt idx="192">
                  <c:v>465458</c:v>
                </c:pt>
                <c:pt idx="193">
                  <c:v>454737</c:v>
                </c:pt>
                <c:pt idx="194">
                  <c:v>430474</c:v>
                </c:pt>
                <c:pt idx="195">
                  <c:v>402932</c:v>
                </c:pt>
                <c:pt idx="196">
                  <c:v>382599</c:v>
                </c:pt>
                <c:pt idx="197">
                  <c:v>370791</c:v>
                </c:pt>
                <c:pt idx="198">
                  <c:v>376608</c:v>
                </c:pt>
                <c:pt idx="199">
                  <c:v>372759</c:v>
                </c:pt>
                <c:pt idx="200">
                  <c:v>364978</c:v>
                </c:pt>
                <c:pt idx="201">
                  <c:v>348842</c:v>
                </c:pt>
                <c:pt idx="202">
                  <c:v>341438</c:v>
                </c:pt>
                <c:pt idx="203">
                  <c:v>354878</c:v>
                </c:pt>
                <c:pt idx="204">
                  <c:v>364544</c:v>
                </c:pt>
                <c:pt idx="205">
                  <c:v>355033</c:v>
                </c:pt>
                <c:pt idx="206">
                  <c:v>336297</c:v>
                </c:pt>
                <c:pt idx="207">
                  <c:v>316118</c:v>
                </c:pt>
                <c:pt idx="208">
                  <c:v>302507</c:v>
                </c:pt>
                <c:pt idx="209">
                  <c:v>297880</c:v>
                </c:pt>
                <c:pt idx="210">
                  <c:v>310058</c:v>
                </c:pt>
                <c:pt idx="211">
                  <c:v>312333</c:v>
                </c:pt>
                <c:pt idx="212">
                  <c:v>314558</c:v>
                </c:pt>
                <c:pt idx="213">
                  <c:v>311705</c:v>
                </c:pt>
                <c:pt idx="214">
                  <c:v>320299</c:v>
                </c:pt>
                <c:pt idx="215">
                  <c:v>352250</c:v>
                </c:pt>
                <c:pt idx="216">
                  <c:v>398061</c:v>
                </c:pt>
                <c:pt idx="217">
                  <c:v>428848</c:v>
                </c:pt>
                <c:pt idx="218">
                  <c:v>448912</c:v>
                </c:pt>
                <c:pt idx="219">
                  <c:v>456726</c:v>
                </c:pt>
                <c:pt idx="220">
                  <c:v>457561</c:v>
                </c:pt>
                <c:pt idx="221">
                  <c:v>463555</c:v>
                </c:pt>
                <c:pt idx="222">
                  <c:v>485319</c:v>
                </c:pt>
                <c:pt idx="223">
                  <c:v>493751</c:v>
                </c:pt>
                <c:pt idx="224">
                  <c:v>500812</c:v>
                </c:pt>
                <c:pt idx="225">
                  <c:v>498760</c:v>
                </c:pt>
                <c:pt idx="226">
                  <c:v>508909</c:v>
                </c:pt>
                <c:pt idx="227">
                  <c:v>539136</c:v>
                </c:pt>
                <c:pt idx="228">
                  <c:v>574226</c:v>
                </c:pt>
                <c:pt idx="229">
                  <c:v>583135</c:v>
                </c:pt>
                <c:pt idx="230">
                  <c:v>572824</c:v>
                </c:pt>
                <c:pt idx="231">
                  <c:v>540128</c:v>
                </c:pt>
                <c:pt idx="232">
                  <c:v>514779</c:v>
                </c:pt>
                <c:pt idx="233">
                  <c:v>500500</c:v>
                </c:pt>
                <c:pt idx="234">
                  <c:v>505284</c:v>
                </c:pt>
                <c:pt idx="235">
                  <c:v>501494</c:v>
                </c:pt>
                <c:pt idx="236">
                  <c:v>500481</c:v>
                </c:pt>
                <c:pt idx="237">
                  <c:v>495161</c:v>
                </c:pt>
                <c:pt idx="238">
                  <c:v>506640</c:v>
                </c:pt>
                <c:pt idx="239">
                  <c:v>561551</c:v>
                </c:pt>
                <c:pt idx="240">
                  <c:v>571863</c:v>
                </c:pt>
                <c:pt idx="241">
                  <c:v>566896</c:v>
                </c:pt>
                <c:pt idx="242">
                  <c:v>547762</c:v>
                </c:pt>
                <c:pt idx="243">
                  <c:v>513842</c:v>
                </c:pt>
                <c:pt idx="244">
                  <c:v>489956</c:v>
                </c:pt>
                <c:pt idx="245">
                  <c:v>478775</c:v>
                </c:pt>
                <c:pt idx="246">
                  <c:v>485584</c:v>
                </c:pt>
                <c:pt idx="247">
                  <c:v>481535</c:v>
                </c:pt>
                <c:pt idx="248">
                  <c:v>475115</c:v>
                </c:pt>
                <c:pt idx="249">
                  <c:v>470618</c:v>
                </c:pt>
                <c:pt idx="250">
                  <c:v>476404</c:v>
                </c:pt>
                <c:pt idx="251">
                  <c:v>508451</c:v>
                </c:pt>
                <c:pt idx="252">
                  <c:v>534089</c:v>
                </c:pt>
                <c:pt idx="253">
                  <c:v>541685</c:v>
                </c:pt>
                <c:pt idx="254">
                  <c:v>525180</c:v>
                </c:pt>
                <c:pt idx="255">
                  <c:v>497322</c:v>
                </c:pt>
                <c:pt idx="256">
                  <c:v>482099</c:v>
                </c:pt>
                <c:pt idx="257">
                  <c:v>474586</c:v>
                </c:pt>
                <c:pt idx="258">
                  <c:v>485597</c:v>
                </c:pt>
                <c:pt idx="259">
                  <c:v>486693</c:v>
                </c:pt>
                <c:pt idx="260">
                  <c:v>493185</c:v>
                </c:pt>
                <c:pt idx="261">
                  <c:v>496762</c:v>
                </c:pt>
                <c:pt idx="262">
                  <c:v>508498</c:v>
                </c:pt>
                <c:pt idx="263">
                  <c:v>545311</c:v>
                </c:pt>
                <c:pt idx="264" formatCode="#,##0">
                  <c:v>585809</c:v>
                </c:pt>
                <c:pt idx="265" formatCode="#,##0">
                  <c:v>593683</c:v>
                </c:pt>
                <c:pt idx="266" formatCode="#,##0">
                  <c:v>587768</c:v>
                </c:pt>
                <c:pt idx="267" formatCode="#,##0">
                  <c:v>565228</c:v>
                </c:pt>
                <c:pt idx="268" formatCode="#,##0">
                  <c:v>547463</c:v>
                </c:pt>
                <c:pt idx="269" formatCode="#,##0">
                  <c:v>540473</c:v>
                </c:pt>
                <c:pt idx="270" formatCode="#,##0">
                  <c:v>551096</c:v>
                </c:pt>
                <c:pt idx="271" formatCode="#,##0">
                  <c:v>551731</c:v>
                </c:pt>
                <c:pt idx="272" formatCode="#,##0">
                  <c:v>557058</c:v>
                </c:pt>
                <c:pt idx="273" formatCode="#,##0">
                  <c:v>556681</c:v>
                </c:pt>
                <c:pt idx="274">
                  <c:v>565313</c:v>
                </c:pt>
                <c:pt idx="275">
                  <c:v>596833</c:v>
                </c:pt>
                <c:pt idx="276">
                  <c:v>629274</c:v>
                </c:pt>
                <c:pt idx="277">
                  <c:v>625390</c:v>
                </c:pt>
                <c:pt idx="278">
                  <c:v>608315</c:v>
                </c:pt>
                <c:pt idx="279">
                  <c:v>574908</c:v>
                </c:pt>
                <c:pt idx="280" formatCode="#,##0">
                  <c:v>549973</c:v>
                </c:pt>
                <c:pt idx="281" formatCode="#,##0">
                  <c:v>537179</c:v>
                </c:pt>
                <c:pt idx="282">
                  <c:v>541364</c:v>
                </c:pt>
                <c:pt idx="283">
                  <c:v>535225</c:v>
                </c:pt>
                <c:pt idx="284">
                  <c:v>529098</c:v>
                </c:pt>
                <c:pt idx="285">
                  <c:v>519638</c:v>
                </c:pt>
                <c:pt idx="286">
                  <c:v>517508</c:v>
                </c:pt>
                <c:pt idx="287">
                  <c:v>541914</c:v>
                </c:pt>
                <c:pt idx="288">
                  <c:v>556191</c:v>
                </c:pt>
                <c:pt idx="289" formatCode="#,##0">
                  <c:v>548117</c:v>
                </c:pt>
                <c:pt idx="290">
                  <c:v>525315</c:v>
                </c:pt>
                <c:pt idx="291">
                  <c:v>491585</c:v>
                </c:pt>
                <c:pt idx="292">
                  <c:v>465689</c:v>
                </c:pt>
                <c:pt idx="293">
                  <c:v>451395</c:v>
                </c:pt>
                <c:pt idx="294">
                  <c:v>456341</c:v>
                </c:pt>
                <c:pt idx="295">
                  <c:v>450666</c:v>
                </c:pt>
                <c:pt idx="296" formatCode="#,##0">
                  <c:v>441892</c:v>
                </c:pt>
                <c:pt idx="297" formatCode="#,##0">
                  <c:v>430432</c:v>
                </c:pt>
                <c:pt idx="298" formatCode="#,##0">
                  <c:v>431364</c:v>
                </c:pt>
                <c:pt idx="299" formatCode="#,##0">
                  <c:v>453118</c:v>
                </c:pt>
                <c:pt idx="300" formatCode="#,##0">
                  <c:v>467403</c:v>
                </c:pt>
                <c:pt idx="301">
                  <c:v>461254</c:v>
                </c:pt>
                <c:pt idx="302">
                  <c:v>443109</c:v>
                </c:pt>
                <c:pt idx="303">
                  <c:v>414960</c:v>
                </c:pt>
                <c:pt idx="304">
                  <c:v>394789</c:v>
                </c:pt>
                <c:pt idx="305">
                  <c:v>384328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List1!$B$1:$LA$1</c:f>
              <c:numCache>
                <c:formatCode>General</c:formatCode>
                <c:ptCount val="312"/>
                <c:pt idx="0">
                  <c:v>1991</c:v>
                </c:pt>
                <c:pt idx="12">
                  <c:v>1992</c:v>
                </c:pt>
                <c:pt idx="24">
                  <c:v>1993</c:v>
                </c:pt>
                <c:pt idx="36">
                  <c:v>1994</c:v>
                </c:pt>
                <c:pt idx="48">
                  <c:v>1995</c:v>
                </c:pt>
                <c:pt idx="60">
                  <c:v>1996</c:v>
                </c:pt>
                <c:pt idx="72">
                  <c:v>1997</c:v>
                </c:pt>
                <c:pt idx="84">
                  <c:v>1998</c:v>
                </c:pt>
                <c:pt idx="96">
                  <c:v>1999</c:v>
                </c:pt>
                <c:pt idx="108">
                  <c:v>2000</c:v>
                </c:pt>
                <c:pt idx="120">
                  <c:v>2001</c:v>
                </c:pt>
                <c:pt idx="132">
                  <c:v>2002</c:v>
                </c:pt>
                <c:pt idx="144">
                  <c:v>2003</c:v>
                </c:pt>
                <c:pt idx="156">
                  <c:v>2004</c:v>
                </c:pt>
                <c:pt idx="168">
                  <c:v>2005</c:v>
                </c:pt>
                <c:pt idx="180">
                  <c:v>2006</c:v>
                </c:pt>
                <c:pt idx="192">
                  <c:v>2007</c:v>
                </c:pt>
                <c:pt idx="204">
                  <c:v>2008</c:v>
                </c:pt>
                <c:pt idx="216">
                  <c:v>2009</c:v>
                </c:pt>
                <c:pt idx="228">
                  <c:v>2010</c:v>
                </c:pt>
                <c:pt idx="240">
                  <c:v>2011</c:v>
                </c:pt>
                <c:pt idx="252">
                  <c:v>2012</c:v>
                </c:pt>
                <c:pt idx="264">
                  <c:v>2013</c:v>
                </c:pt>
                <c:pt idx="277">
                  <c:v>2014</c:v>
                </c:pt>
                <c:pt idx="288">
                  <c:v>2015</c:v>
                </c:pt>
                <c:pt idx="300">
                  <c:v>2016</c:v>
                </c:pt>
              </c:numCache>
            </c:numRef>
          </c:cat>
          <c:val>
            <c:numRef>
              <c:f>List1!$B$3:$LA$3</c:f>
              <c:numCache>
                <c:formatCode>General</c:formatCode>
                <c:ptCount val="312"/>
                <c:pt idx="0">
                  <c:v>48657</c:v>
                </c:pt>
                <c:pt idx="1">
                  <c:v>37978</c:v>
                </c:pt>
                <c:pt idx="2">
                  <c:v>37305</c:v>
                </c:pt>
                <c:pt idx="3">
                  <c:v>36280</c:v>
                </c:pt>
                <c:pt idx="4">
                  <c:v>37129</c:v>
                </c:pt>
                <c:pt idx="5">
                  <c:v>35176</c:v>
                </c:pt>
                <c:pt idx="6">
                  <c:v>37942</c:v>
                </c:pt>
                <c:pt idx="7">
                  <c:v>42153</c:v>
                </c:pt>
                <c:pt idx="8">
                  <c:v>43913</c:v>
                </c:pt>
                <c:pt idx="9">
                  <c:v>44733</c:v>
                </c:pt>
                <c:pt idx="10">
                  <c:v>45517</c:v>
                </c:pt>
                <c:pt idx="11">
                  <c:v>48402</c:v>
                </c:pt>
                <c:pt idx="12">
                  <c:v>52579</c:v>
                </c:pt>
                <c:pt idx="13">
                  <c:v>59838</c:v>
                </c:pt>
                <c:pt idx="14">
                  <c:v>65731</c:v>
                </c:pt>
                <c:pt idx="15">
                  <c:v>71996</c:v>
                </c:pt>
                <c:pt idx="16">
                  <c:v>78306</c:v>
                </c:pt>
                <c:pt idx="17">
                  <c:v>84966</c:v>
                </c:pt>
                <c:pt idx="18">
                  <c:v>88878</c:v>
                </c:pt>
                <c:pt idx="19">
                  <c:v>93656</c:v>
                </c:pt>
                <c:pt idx="20">
                  <c:v>88806</c:v>
                </c:pt>
                <c:pt idx="21">
                  <c:v>84907</c:v>
                </c:pt>
                <c:pt idx="22">
                  <c:v>81338</c:v>
                </c:pt>
                <c:pt idx="23">
                  <c:v>79422</c:v>
                </c:pt>
                <c:pt idx="24">
                  <c:v>74594</c:v>
                </c:pt>
                <c:pt idx="25">
                  <c:v>72402</c:v>
                </c:pt>
                <c:pt idx="26">
                  <c:v>73098</c:v>
                </c:pt>
                <c:pt idx="27">
                  <c:v>71949</c:v>
                </c:pt>
                <c:pt idx="28">
                  <c:v>74441</c:v>
                </c:pt>
                <c:pt idx="29">
                  <c:v>74048</c:v>
                </c:pt>
                <c:pt idx="30">
                  <c:v>72309</c:v>
                </c:pt>
                <c:pt idx="31">
                  <c:v>71920</c:v>
                </c:pt>
                <c:pt idx="32">
                  <c:v>65821</c:v>
                </c:pt>
                <c:pt idx="33">
                  <c:v>60513</c:v>
                </c:pt>
                <c:pt idx="34">
                  <c:v>55067</c:v>
                </c:pt>
                <c:pt idx="35">
                  <c:v>53938</c:v>
                </c:pt>
                <c:pt idx="36">
                  <c:v>56366</c:v>
                </c:pt>
                <c:pt idx="37">
                  <c:v>60737</c:v>
                </c:pt>
                <c:pt idx="38">
                  <c:v>66310</c:v>
                </c:pt>
                <c:pt idx="39">
                  <c:v>69678</c:v>
                </c:pt>
                <c:pt idx="40">
                  <c:v>74128</c:v>
                </c:pt>
                <c:pt idx="41">
                  <c:v>78485</c:v>
                </c:pt>
                <c:pt idx="42">
                  <c:v>81304</c:v>
                </c:pt>
                <c:pt idx="43">
                  <c:v>87025</c:v>
                </c:pt>
                <c:pt idx="44">
                  <c:v>82167</c:v>
                </c:pt>
                <c:pt idx="45">
                  <c:v>79480</c:v>
                </c:pt>
                <c:pt idx="46">
                  <c:v>76561</c:v>
                </c:pt>
                <c:pt idx="47">
                  <c:v>76581</c:v>
                </c:pt>
                <c:pt idx="48">
                  <c:v>75659</c:v>
                </c:pt>
                <c:pt idx="49">
                  <c:v>81242</c:v>
                </c:pt>
                <c:pt idx="50">
                  <c:v>86987</c:v>
                </c:pt>
                <c:pt idx="51">
                  <c:v>89646</c:v>
                </c:pt>
                <c:pt idx="52">
                  <c:v>95198</c:v>
                </c:pt>
                <c:pt idx="53">
                  <c:v>98656</c:v>
                </c:pt>
                <c:pt idx="54">
                  <c:v>100862</c:v>
                </c:pt>
                <c:pt idx="55">
                  <c:v>101432</c:v>
                </c:pt>
                <c:pt idx="56">
                  <c:v>94383</c:v>
                </c:pt>
                <c:pt idx="57">
                  <c:v>92363</c:v>
                </c:pt>
                <c:pt idx="58">
                  <c:v>90503</c:v>
                </c:pt>
                <c:pt idx="59">
                  <c:v>88047</c:v>
                </c:pt>
                <c:pt idx="60">
                  <c:v>89916</c:v>
                </c:pt>
                <c:pt idx="61">
                  <c:v>94325</c:v>
                </c:pt>
                <c:pt idx="62">
                  <c:v>95830</c:v>
                </c:pt>
                <c:pt idx="63">
                  <c:v>100985</c:v>
                </c:pt>
                <c:pt idx="64">
                  <c:v>106605</c:v>
                </c:pt>
                <c:pt idx="65">
                  <c:v>109774</c:v>
                </c:pt>
                <c:pt idx="66">
                  <c:v>107772</c:v>
                </c:pt>
                <c:pt idx="67">
                  <c:v>109426</c:v>
                </c:pt>
                <c:pt idx="68">
                  <c:v>102936</c:v>
                </c:pt>
                <c:pt idx="69">
                  <c:v>95536</c:v>
                </c:pt>
                <c:pt idx="70">
                  <c:v>87649</c:v>
                </c:pt>
                <c:pt idx="71">
                  <c:v>83976</c:v>
                </c:pt>
                <c:pt idx="72">
                  <c:v>81472</c:v>
                </c:pt>
                <c:pt idx="73">
                  <c:v>83598</c:v>
                </c:pt>
                <c:pt idx="74">
                  <c:v>87125</c:v>
                </c:pt>
                <c:pt idx="75">
                  <c:v>84357</c:v>
                </c:pt>
                <c:pt idx="76">
                  <c:v>84893</c:v>
                </c:pt>
                <c:pt idx="77">
                  <c:v>81601</c:v>
                </c:pt>
                <c:pt idx="78">
                  <c:v>77380</c:v>
                </c:pt>
                <c:pt idx="79">
                  <c:v>78367</c:v>
                </c:pt>
                <c:pt idx="80">
                  <c:v>73220</c:v>
                </c:pt>
                <c:pt idx="81">
                  <c:v>68389</c:v>
                </c:pt>
                <c:pt idx="82">
                  <c:v>64141</c:v>
                </c:pt>
                <c:pt idx="83">
                  <c:v>62284</c:v>
                </c:pt>
                <c:pt idx="84">
                  <c:v>62157</c:v>
                </c:pt>
                <c:pt idx="85">
                  <c:v>62546</c:v>
                </c:pt>
                <c:pt idx="86">
                  <c:v>64252</c:v>
                </c:pt>
                <c:pt idx="87">
                  <c:v>65394</c:v>
                </c:pt>
                <c:pt idx="88">
                  <c:v>61457</c:v>
                </c:pt>
                <c:pt idx="89">
                  <c:v>58207</c:v>
                </c:pt>
                <c:pt idx="90">
                  <c:v>56659</c:v>
                </c:pt>
                <c:pt idx="91">
                  <c:v>54530</c:v>
                </c:pt>
                <c:pt idx="92">
                  <c:v>51440</c:v>
                </c:pt>
                <c:pt idx="93">
                  <c:v>46851</c:v>
                </c:pt>
                <c:pt idx="94">
                  <c:v>41517</c:v>
                </c:pt>
                <c:pt idx="95">
                  <c:v>37641</c:v>
                </c:pt>
                <c:pt idx="96">
                  <c:v>36390</c:v>
                </c:pt>
                <c:pt idx="97">
                  <c:v>35207</c:v>
                </c:pt>
                <c:pt idx="98">
                  <c:v>32966</c:v>
                </c:pt>
                <c:pt idx="99">
                  <c:v>32812</c:v>
                </c:pt>
                <c:pt idx="100">
                  <c:v>33531</c:v>
                </c:pt>
                <c:pt idx="101">
                  <c:v>34451</c:v>
                </c:pt>
                <c:pt idx="102">
                  <c:v>36537</c:v>
                </c:pt>
                <c:pt idx="103">
                  <c:v>38647</c:v>
                </c:pt>
                <c:pt idx="104">
                  <c:v>36650</c:v>
                </c:pt>
                <c:pt idx="105">
                  <c:v>37560</c:v>
                </c:pt>
                <c:pt idx="106">
                  <c:v>36892</c:v>
                </c:pt>
                <c:pt idx="107">
                  <c:v>35117</c:v>
                </c:pt>
                <c:pt idx="108">
                  <c:v>34694</c:v>
                </c:pt>
                <c:pt idx="109">
                  <c:v>37122</c:v>
                </c:pt>
                <c:pt idx="110">
                  <c:v>38365</c:v>
                </c:pt>
                <c:pt idx="111">
                  <c:v>41401</c:v>
                </c:pt>
                <c:pt idx="112">
                  <c:v>45044</c:v>
                </c:pt>
                <c:pt idx="113">
                  <c:v>47951</c:v>
                </c:pt>
                <c:pt idx="114">
                  <c:v>49454</c:v>
                </c:pt>
                <c:pt idx="115">
                  <c:v>54578</c:v>
                </c:pt>
                <c:pt idx="116">
                  <c:v>53097</c:v>
                </c:pt>
                <c:pt idx="117">
                  <c:v>54164</c:v>
                </c:pt>
                <c:pt idx="118">
                  <c:v>52476</c:v>
                </c:pt>
                <c:pt idx="119">
                  <c:v>52060</c:v>
                </c:pt>
                <c:pt idx="120">
                  <c:v>53472</c:v>
                </c:pt>
                <c:pt idx="121">
                  <c:v>54900</c:v>
                </c:pt>
                <c:pt idx="122">
                  <c:v>55677</c:v>
                </c:pt>
                <c:pt idx="123">
                  <c:v>58023</c:v>
                </c:pt>
                <c:pt idx="124">
                  <c:v>60003</c:v>
                </c:pt>
                <c:pt idx="125">
                  <c:v>59798</c:v>
                </c:pt>
                <c:pt idx="126">
                  <c:v>60734</c:v>
                </c:pt>
                <c:pt idx="127">
                  <c:v>63576</c:v>
                </c:pt>
                <c:pt idx="128">
                  <c:v>62899</c:v>
                </c:pt>
                <c:pt idx="129">
                  <c:v>60506</c:v>
                </c:pt>
                <c:pt idx="130">
                  <c:v>56458</c:v>
                </c:pt>
                <c:pt idx="131">
                  <c:v>52084</c:v>
                </c:pt>
                <c:pt idx="132">
                  <c:v>51672</c:v>
                </c:pt>
                <c:pt idx="133">
                  <c:v>49448</c:v>
                </c:pt>
                <c:pt idx="134">
                  <c:v>49230</c:v>
                </c:pt>
                <c:pt idx="135">
                  <c:v>48817</c:v>
                </c:pt>
                <c:pt idx="136">
                  <c:v>49470</c:v>
                </c:pt>
                <c:pt idx="137">
                  <c:v>49073</c:v>
                </c:pt>
                <c:pt idx="138">
                  <c:v>50240</c:v>
                </c:pt>
                <c:pt idx="139">
                  <c:v>50933</c:v>
                </c:pt>
                <c:pt idx="140">
                  <c:v>48302</c:v>
                </c:pt>
                <c:pt idx="141">
                  <c:v>46133</c:v>
                </c:pt>
                <c:pt idx="142">
                  <c:v>43436</c:v>
                </c:pt>
                <c:pt idx="143">
                  <c:v>40651</c:v>
                </c:pt>
                <c:pt idx="144">
                  <c:v>40309</c:v>
                </c:pt>
                <c:pt idx="145">
                  <c:v>40161</c:v>
                </c:pt>
                <c:pt idx="146">
                  <c:v>41278</c:v>
                </c:pt>
                <c:pt idx="147">
                  <c:v>41190</c:v>
                </c:pt>
                <c:pt idx="148">
                  <c:v>42344</c:v>
                </c:pt>
                <c:pt idx="149">
                  <c:v>43005</c:v>
                </c:pt>
                <c:pt idx="150">
                  <c:v>43742</c:v>
                </c:pt>
                <c:pt idx="151">
                  <c:v>45542</c:v>
                </c:pt>
                <c:pt idx="152">
                  <c:v>45216</c:v>
                </c:pt>
                <c:pt idx="153">
                  <c:v>44170</c:v>
                </c:pt>
                <c:pt idx="154">
                  <c:v>42717</c:v>
                </c:pt>
                <c:pt idx="155">
                  <c:v>40188</c:v>
                </c:pt>
                <c:pt idx="156">
                  <c:v>41653</c:v>
                </c:pt>
                <c:pt idx="157">
                  <c:v>43917</c:v>
                </c:pt>
                <c:pt idx="158">
                  <c:v>42406</c:v>
                </c:pt>
                <c:pt idx="159">
                  <c:v>42657</c:v>
                </c:pt>
                <c:pt idx="160">
                  <c:v>44660</c:v>
                </c:pt>
                <c:pt idx="161">
                  <c:v>45426</c:v>
                </c:pt>
                <c:pt idx="162">
                  <c:v>45737</c:v>
                </c:pt>
                <c:pt idx="163">
                  <c:v>48543</c:v>
                </c:pt>
                <c:pt idx="164">
                  <c:v>47104</c:v>
                </c:pt>
                <c:pt idx="165">
                  <c:v>49026</c:v>
                </c:pt>
                <c:pt idx="166">
                  <c:v>50316</c:v>
                </c:pt>
                <c:pt idx="167">
                  <c:v>51203</c:v>
                </c:pt>
                <c:pt idx="168">
                  <c:v>54180</c:v>
                </c:pt>
                <c:pt idx="169">
                  <c:v>56037</c:v>
                </c:pt>
                <c:pt idx="170">
                  <c:v>55866</c:v>
                </c:pt>
                <c:pt idx="171">
                  <c:v>55864</c:v>
                </c:pt>
                <c:pt idx="172">
                  <c:v>57172</c:v>
                </c:pt>
                <c:pt idx="173">
                  <c:v>56998</c:v>
                </c:pt>
                <c:pt idx="174">
                  <c:v>56789</c:v>
                </c:pt>
                <c:pt idx="175">
                  <c:v>59296</c:v>
                </c:pt>
                <c:pt idx="176">
                  <c:v>55798</c:v>
                </c:pt>
                <c:pt idx="177">
                  <c:v>55133</c:v>
                </c:pt>
                <c:pt idx="178">
                  <c:v>53006</c:v>
                </c:pt>
                <c:pt idx="179">
                  <c:v>52164</c:v>
                </c:pt>
                <c:pt idx="180">
                  <c:v>59359</c:v>
                </c:pt>
                <c:pt idx="181">
                  <c:v>66487</c:v>
                </c:pt>
                <c:pt idx="182">
                  <c:v>70473</c:v>
                </c:pt>
                <c:pt idx="183">
                  <c:v>74148</c:v>
                </c:pt>
                <c:pt idx="184">
                  <c:v>80902</c:v>
                </c:pt>
                <c:pt idx="185">
                  <c:v>85945</c:v>
                </c:pt>
                <c:pt idx="186">
                  <c:v>88217</c:v>
                </c:pt>
                <c:pt idx="187">
                  <c:v>94217</c:v>
                </c:pt>
                <c:pt idx="188">
                  <c:v>97543</c:v>
                </c:pt>
                <c:pt idx="189">
                  <c:v>101139</c:v>
                </c:pt>
                <c:pt idx="190">
                  <c:v>98966</c:v>
                </c:pt>
                <c:pt idx="191">
                  <c:v>93425</c:v>
                </c:pt>
                <c:pt idx="192">
                  <c:v>97896</c:v>
                </c:pt>
                <c:pt idx="193">
                  <c:v>104877</c:v>
                </c:pt>
                <c:pt idx="194">
                  <c:v>107709</c:v>
                </c:pt>
                <c:pt idx="195">
                  <c:v>113895</c:v>
                </c:pt>
                <c:pt idx="196">
                  <c:v>119492</c:v>
                </c:pt>
                <c:pt idx="197">
                  <c:v>123269</c:v>
                </c:pt>
                <c:pt idx="198">
                  <c:v>123951</c:v>
                </c:pt>
                <c:pt idx="199">
                  <c:v>133407</c:v>
                </c:pt>
                <c:pt idx="200">
                  <c:v>137429</c:v>
                </c:pt>
                <c:pt idx="201">
                  <c:v>143467</c:v>
                </c:pt>
                <c:pt idx="202">
                  <c:v>141280</c:v>
                </c:pt>
                <c:pt idx="203">
                  <c:v>141066</c:v>
                </c:pt>
                <c:pt idx="204">
                  <c:v>145921</c:v>
                </c:pt>
                <c:pt idx="205">
                  <c:v>150328</c:v>
                </c:pt>
                <c:pt idx="206">
                  <c:v>151311</c:v>
                </c:pt>
                <c:pt idx="207">
                  <c:v>152267</c:v>
                </c:pt>
                <c:pt idx="208">
                  <c:v>151344</c:v>
                </c:pt>
                <c:pt idx="209">
                  <c:v>151881</c:v>
                </c:pt>
                <c:pt idx="210">
                  <c:v>150240</c:v>
                </c:pt>
                <c:pt idx="211">
                  <c:v>150907</c:v>
                </c:pt>
                <c:pt idx="212">
                  <c:v>139557</c:v>
                </c:pt>
                <c:pt idx="213">
                  <c:v>130124</c:v>
                </c:pt>
                <c:pt idx="214">
                  <c:v>111307</c:v>
                </c:pt>
                <c:pt idx="215">
                  <c:v>91189</c:v>
                </c:pt>
                <c:pt idx="216">
                  <c:v>68494</c:v>
                </c:pt>
                <c:pt idx="217">
                  <c:v>64881</c:v>
                </c:pt>
                <c:pt idx="218">
                  <c:v>55412</c:v>
                </c:pt>
                <c:pt idx="219">
                  <c:v>50517</c:v>
                </c:pt>
                <c:pt idx="220">
                  <c:v>48254</c:v>
                </c:pt>
                <c:pt idx="221">
                  <c:v>43402</c:v>
                </c:pt>
                <c:pt idx="222">
                  <c:v>41763</c:v>
                </c:pt>
                <c:pt idx="223">
                  <c:v>41297</c:v>
                </c:pt>
                <c:pt idx="224">
                  <c:v>38844</c:v>
                </c:pt>
                <c:pt idx="225">
                  <c:v>35803</c:v>
                </c:pt>
                <c:pt idx="226">
                  <c:v>32924</c:v>
                </c:pt>
                <c:pt idx="227">
                  <c:v>30927</c:v>
                </c:pt>
                <c:pt idx="228">
                  <c:v>31557</c:v>
                </c:pt>
                <c:pt idx="229">
                  <c:v>32119.999999999996</c:v>
                </c:pt>
                <c:pt idx="230">
                  <c:v>33137</c:v>
                </c:pt>
                <c:pt idx="231">
                  <c:v>32913</c:v>
                </c:pt>
                <c:pt idx="232">
                  <c:v>33105</c:v>
                </c:pt>
                <c:pt idx="233">
                  <c:v>32927</c:v>
                </c:pt>
                <c:pt idx="234">
                  <c:v>33479</c:v>
                </c:pt>
                <c:pt idx="235">
                  <c:v>36567</c:v>
                </c:pt>
                <c:pt idx="236">
                  <c:v>35100</c:v>
                </c:pt>
                <c:pt idx="237">
                  <c:v>33651</c:v>
                </c:pt>
                <c:pt idx="238">
                  <c:v>32337.000000000004</c:v>
                </c:pt>
                <c:pt idx="239">
                  <c:v>30803</c:v>
                </c:pt>
                <c:pt idx="240">
                  <c:v>31393</c:v>
                </c:pt>
                <c:pt idx="241">
                  <c:v>32164</c:v>
                </c:pt>
                <c:pt idx="242">
                  <c:v>33931</c:v>
                </c:pt>
                <c:pt idx="243">
                  <c:v>36053</c:v>
                </c:pt>
                <c:pt idx="244">
                  <c:v>37649</c:v>
                </c:pt>
                <c:pt idx="245">
                  <c:v>38416</c:v>
                </c:pt>
                <c:pt idx="246">
                  <c:v>38898</c:v>
                </c:pt>
                <c:pt idx="247">
                  <c:v>40758</c:v>
                </c:pt>
                <c:pt idx="248">
                  <c:v>39795</c:v>
                </c:pt>
                <c:pt idx="249">
                  <c:v>38732</c:v>
                </c:pt>
                <c:pt idx="250">
                  <c:v>36832</c:v>
                </c:pt>
                <c:pt idx="251">
                  <c:v>35784</c:v>
                </c:pt>
                <c:pt idx="252">
                  <c:v>34471</c:v>
                </c:pt>
                <c:pt idx="253">
                  <c:v>36671</c:v>
                </c:pt>
                <c:pt idx="254">
                  <c:v>39906</c:v>
                </c:pt>
                <c:pt idx="255">
                  <c:v>41707</c:v>
                </c:pt>
                <c:pt idx="256">
                  <c:v>43665</c:v>
                </c:pt>
                <c:pt idx="257">
                  <c:v>42779</c:v>
                </c:pt>
                <c:pt idx="258">
                  <c:v>41093</c:v>
                </c:pt>
                <c:pt idx="259">
                  <c:v>42559</c:v>
                </c:pt>
                <c:pt idx="260">
                  <c:v>40809</c:v>
                </c:pt>
                <c:pt idx="261">
                  <c:v>40729</c:v>
                </c:pt>
                <c:pt idx="262">
                  <c:v>38806</c:v>
                </c:pt>
                <c:pt idx="263">
                  <c:v>34893</c:v>
                </c:pt>
                <c:pt idx="264" formatCode="#,##0">
                  <c:v>33794</c:v>
                </c:pt>
                <c:pt idx="265" formatCode="#,##0">
                  <c:v>34635</c:v>
                </c:pt>
                <c:pt idx="266" formatCode="#,##0">
                  <c:v>38863</c:v>
                </c:pt>
                <c:pt idx="267" formatCode="#,##0">
                  <c:v>39763</c:v>
                </c:pt>
                <c:pt idx="268" formatCode="#,##0">
                  <c:v>42632</c:v>
                </c:pt>
                <c:pt idx="269" formatCode="#,##0">
                  <c:v>44032</c:v>
                </c:pt>
                <c:pt idx="270" formatCode="#,##0">
                  <c:v>40175</c:v>
                </c:pt>
                <c:pt idx="271" formatCode="#,##0">
                  <c:v>40579</c:v>
                </c:pt>
                <c:pt idx="272" formatCode="#,##0">
                  <c:v>41422</c:v>
                </c:pt>
                <c:pt idx="273" formatCode="#,##0">
                  <c:v>39137</c:v>
                </c:pt>
                <c:pt idx="274">
                  <c:v>37501</c:v>
                </c:pt>
                <c:pt idx="275">
                  <c:v>35178</c:v>
                </c:pt>
                <c:pt idx="276">
                  <c:v>36394</c:v>
                </c:pt>
                <c:pt idx="277">
                  <c:v>38301</c:v>
                </c:pt>
                <c:pt idx="278">
                  <c:v>40808</c:v>
                </c:pt>
                <c:pt idx="279">
                  <c:v>44246</c:v>
                </c:pt>
                <c:pt idx="280" formatCode="#,##0">
                  <c:v>48023</c:v>
                </c:pt>
                <c:pt idx="281" formatCode="#,##0">
                  <c:v>49479</c:v>
                </c:pt>
                <c:pt idx="282">
                  <c:v>51079</c:v>
                </c:pt>
                <c:pt idx="283">
                  <c:v>54724</c:v>
                </c:pt>
                <c:pt idx="284">
                  <c:v>56556</c:v>
                </c:pt>
                <c:pt idx="285">
                  <c:v>58217</c:v>
                </c:pt>
                <c:pt idx="286">
                  <c:v>59397</c:v>
                </c:pt>
                <c:pt idx="287">
                  <c:v>58739</c:v>
                </c:pt>
                <c:pt idx="288">
                  <c:v>62257</c:v>
                </c:pt>
                <c:pt idx="289" formatCode="#,##0">
                  <c:v>68971</c:v>
                </c:pt>
                <c:pt idx="290">
                  <c:v>76050</c:v>
                </c:pt>
                <c:pt idx="291">
                  <c:v>83692</c:v>
                </c:pt>
                <c:pt idx="292">
                  <c:v>92701</c:v>
                </c:pt>
                <c:pt idx="293">
                  <c:v>96983</c:v>
                </c:pt>
                <c:pt idx="294">
                  <c:v>98055</c:v>
                </c:pt>
                <c:pt idx="295">
                  <c:v>103768</c:v>
                </c:pt>
                <c:pt idx="296" formatCode="#,##0">
                  <c:v>108573</c:v>
                </c:pt>
                <c:pt idx="297" formatCode="#,##0">
                  <c:v>107324</c:v>
                </c:pt>
                <c:pt idx="298" formatCode="#,##0">
                  <c:v>105049</c:v>
                </c:pt>
                <c:pt idx="299" formatCode="#,##0">
                  <c:v>102545</c:v>
                </c:pt>
                <c:pt idx="300" formatCode="#,##0">
                  <c:v>107779</c:v>
                </c:pt>
                <c:pt idx="301">
                  <c:v>114826</c:v>
                </c:pt>
                <c:pt idx="302">
                  <c:v>117335</c:v>
                </c:pt>
                <c:pt idx="303">
                  <c:v>124280</c:v>
                </c:pt>
                <c:pt idx="304">
                  <c:v>129054</c:v>
                </c:pt>
                <c:pt idx="305">
                  <c:v>133939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3040"/>
        <c:axId val="122811904"/>
      </c:lineChart>
      <c:catAx>
        <c:axId val="1140230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81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11904"/>
        <c:scaling>
          <c:orientation val="minMax"/>
          <c:max val="650000"/>
          <c:min val="0"/>
        </c:scaling>
        <c:delete val="0"/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osoby, místa v tis.</a:t>
                </a:r>
              </a:p>
            </c:rich>
          </c:tx>
          <c:layout>
            <c:manualLayout>
              <c:xMode val="edge"/>
              <c:yMode val="edge"/>
              <c:x val="2.5508380079940995E-3"/>
              <c:y val="0.395520997375328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23040"/>
        <c:crossesAt val="1"/>
        <c:crossBetween val="between"/>
        <c:majorUnit val="50000"/>
        <c:dispUnits>
          <c:builtInUnit val="thousands"/>
        </c:dispUnits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152400</xdr:rowOff>
    </xdr:from>
    <xdr:to>
      <xdr:col>14</xdr:col>
      <xdr:colOff>990600</xdr:colOff>
      <xdr:row>71</xdr:row>
      <xdr:rowOff>209550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0.39137</cdr:x>
      <cdr:y>0.43571</cdr:y>
    </cdr:from>
    <cdr:to>
      <cdr:x>0.65351</cdr:x>
      <cdr:y>0.47601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3537" y="3984102"/>
          <a:ext cx="3820231" cy="368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41148" rIns="4572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2000" b="1" i="0" u="none" strike="noStrike" baseline="0">
              <a:solidFill>
                <a:srgbClr val="000080"/>
              </a:solidFill>
              <a:latin typeface="Arial"/>
              <a:cs typeface="Arial"/>
            </a:rPr>
            <a:t>uchazeči o zaměstnání</a:t>
          </a:r>
        </a:p>
      </cdr:txBody>
    </cdr:sp>
  </cdr:relSizeAnchor>
  <cdr:relSizeAnchor xmlns:cdr="http://schemas.openxmlformats.org/drawingml/2006/chartDrawing">
    <cdr:from>
      <cdr:x>0.41718</cdr:x>
      <cdr:y>0.67634</cdr:y>
    </cdr:from>
    <cdr:to>
      <cdr:x>0.62347</cdr:x>
      <cdr:y>0.72157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9681" y="6184483"/>
          <a:ext cx="3006316" cy="413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41148" rIns="4572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2000" b="1" i="0" u="none" strike="noStrike" baseline="0">
              <a:solidFill>
                <a:srgbClr val="FF00FF"/>
              </a:solidFill>
              <a:latin typeface="Arial"/>
              <a:cs typeface="Arial"/>
            </a:rPr>
            <a:t>volná pracovní místa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5/STATISTIKY/casove%20rady/2015/NEZ2015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5/STATISTIKY/casove%20rady/2016/NEZ2016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5/STATISTIKY/NEZAM/2016/nez02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45/STATISTIKY/NEZAM/2016/nez03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45/STATISTIKY/NEZAM/2016/nez04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45/STATISTIKY/NEZAM/2016/nez05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45/STATISTIKY/NEZAM/2016/nez06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15OK"/>
      <sheetName val="rozdrok-15"/>
      <sheetName val="rozdmes-15"/>
      <sheetName val="NEZ14OK"/>
      <sheetName val="rozdrok-14"/>
      <sheetName val="rozdmes-14"/>
      <sheetName val="NEZ14OK-MUZI"/>
      <sheetName val="rozdrok-14MUZI"/>
      <sheetName val="NEZ13OK"/>
      <sheetName val="rozdrok-13"/>
      <sheetName val="rozdmes-13"/>
      <sheetName val="NEZ13OK-MUZI"/>
      <sheetName val="rozdrok-13MUZI "/>
      <sheetName val="NEZ12OK "/>
      <sheetName val="rozdrok-12"/>
      <sheetName val="rozdmes-12"/>
      <sheetName val="NEZ12OK-MUZI"/>
      <sheetName val="rozdrok-12 MUZI"/>
      <sheetName val="NEZ11OK"/>
      <sheetName val="rozdrok-11"/>
      <sheetName val="rozdmes-11"/>
      <sheetName val="NEZ11OK-MUZI"/>
      <sheetName val="rozdrok-11 MUZI"/>
      <sheetName val="NEZ10OK"/>
      <sheetName val="rozdrok-10"/>
      <sheetName val="rozdmes-10"/>
      <sheetName val="NEZ10OK-MUZI"/>
      <sheetName val="rozdrok-10 MUZI"/>
      <sheetName val="NEZ09OK"/>
      <sheetName val="rozdrok-09"/>
      <sheetName val="rozdmes-09"/>
      <sheetName val="NEZ09OK-MUZI"/>
      <sheetName val="rozdrok-09 MUZI"/>
      <sheetName val="NEZ08OK"/>
      <sheetName val="NEZ08OK-MUZI"/>
      <sheetName val="rozdrok-08"/>
      <sheetName val="rozdmes-08"/>
      <sheetName val="NEZ07OK"/>
      <sheetName val="NEZ07OK- MUZI"/>
      <sheetName val="rozdrok-07"/>
      <sheetName val="rozdmes-07"/>
      <sheetName val="rozdmes-07 (2)"/>
      <sheetName val="NEZ06OK"/>
      <sheetName val="NEZ06OK- MUZI"/>
      <sheetName val="rozdrok-06"/>
      <sheetName val="rozdmes-06"/>
      <sheetName val="NEZ05OK"/>
      <sheetName val="NEZ05OK- MUZI"/>
      <sheetName val="rozdrok-05"/>
      <sheetName val="rozdmes-05"/>
      <sheetName val="NEZ04OK"/>
      <sheetName val="NEZ04OK- MUZI"/>
    </sheetNames>
    <sheetDataSet>
      <sheetData sheetId="0">
        <row r="23">
          <cell r="Q23">
            <v>453118</v>
          </cell>
          <cell r="EJ23">
            <v>102545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16OK"/>
      <sheetName val="rozdrok-16"/>
      <sheetName val="rozdmes-16"/>
      <sheetName val="NEZ15OK"/>
      <sheetName val="rozdrok-15"/>
      <sheetName val="rozdmes-15"/>
      <sheetName val="NEZ14OK"/>
      <sheetName val="rozdrok-14"/>
      <sheetName val="rozdmes-14"/>
      <sheetName val="NEZ14OK-MUZI"/>
      <sheetName val="rozdrok-14MUZI"/>
      <sheetName val="NEZ13OK"/>
      <sheetName val="rozdrok-13"/>
      <sheetName val="rozdmes-13"/>
      <sheetName val="NEZ13OK-MUZI"/>
      <sheetName val="rozdrok-13MUZI "/>
      <sheetName val="NEZ12OK "/>
      <sheetName val="rozdrok-12"/>
      <sheetName val="rozdmes-12"/>
      <sheetName val="NEZ12OK-MUZI"/>
      <sheetName val="rozdrok-12 MUZI"/>
      <sheetName val="NEZ11OK"/>
      <sheetName val="rozdrok-11"/>
      <sheetName val="rozdmes-11"/>
      <sheetName val="NEZ11OK-MUZI"/>
      <sheetName val="rozdrok-11 MUZI"/>
      <sheetName val="NEZ10OK"/>
      <sheetName val="rozdrok-10"/>
      <sheetName val="rozdmes-10"/>
      <sheetName val="NEZ10OK-MUZI"/>
      <sheetName val="rozdrok-10 MUZI"/>
      <sheetName val="NEZ09OK"/>
      <sheetName val="rozdrok-09"/>
      <sheetName val="rozdmes-09"/>
      <sheetName val="NEZ09OK-MUZI"/>
      <sheetName val="rozdrok-09 MUZI"/>
      <sheetName val="NEZ08OK"/>
      <sheetName val="NEZ08OK-MUZI"/>
      <sheetName val="rozdrok-08"/>
      <sheetName val="rozdmes-08"/>
      <sheetName val="NEZ07OK"/>
      <sheetName val="NEZ07OK- MUZI"/>
      <sheetName val="rozdrok-07"/>
      <sheetName val="rozdmes-07"/>
      <sheetName val="rozdmes-07 (2)"/>
      <sheetName val="NEZ06OK"/>
      <sheetName val="NEZ06OK- MUZI"/>
      <sheetName val="rozdrok-06"/>
      <sheetName val="rozdmes-06"/>
      <sheetName val="NEZ05OK"/>
      <sheetName val="NEZ05OK- MUZI"/>
      <sheetName val="rozdrok-05"/>
      <sheetName val="rozdmes-05"/>
      <sheetName val="NEZ04OK"/>
      <sheetName val="NEZ04OK- MUZI"/>
    </sheetNames>
    <sheetDataSet>
      <sheetData sheetId="0">
        <row r="12">
          <cell r="Q12">
            <v>467403</v>
          </cell>
          <cell r="EJ12">
            <v>107779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"/>
      <sheetName val="NUTS2"/>
    </sheetNames>
    <sheetDataSet>
      <sheetData sheetId="0">
        <row r="101">
          <cell r="P101">
            <v>461254</v>
          </cell>
          <cell r="EH101">
            <v>114826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"/>
      <sheetName val="NUTS2"/>
    </sheetNames>
    <sheetDataSet>
      <sheetData sheetId="0">
        <row r="11">
          <cell r="P11">
            <v>36538</v>
          </cell>
        </row>
        <row r="101">
          <cell r="P101">
            <v>443109</v>
          </cell>
          <cell r="EH101">
            <v>117335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"/>
      <sheetName val="NUTS2"/>
    </sheetNames>
    <sheetDataSet>
      <sheetData sheetId="0">
        <row r="11">
          <cell r="P11">
            <v>35728</v>
          </cell>
        </row>
        <row r="101">
          <cell r="P101">
            <v>414960</v>
          </cell>
          <cell r="EH101">
            <v>124280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"/>
      <sheetName val="nuts2"/>
    </sheetNames>
    <sheetDataSet>
      <sheetData sheetId="0">
        <row r="11">
          <cell r="P11">
            <v>34717</v>
          </cell>
        </row>
        <row r="101">
          <cell r="P101">
            <v>394789</v>
          </cell>
          <cell r="EH101">
            <v>129054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"/>
      <sheetName val="NUTS2"/>
    </sheetNames>
    <sheetDataSet>
      <sheetData sheetId="0">
        <row r="101">
          <cell r="P101">
            <v>384328</v>
          </cell>
          <cell r="EH101">
            <v>133939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V101"/>
  <sheetViews>
    <sheetView showGridLines="0" tabSelected="1" view="pageBreakPreview" zoomScale="50" zoomScaleNormal="50" zoomScaleSheetLayoutView="50" workbookViewId="0">
      <selection activeCell="I19" sqref="I19"/>
    </sheetView>
  </sheetViews>
  <sheetFormatPr defaultColWidth="8.375" defaultRowHeight="15"/>
  <cols>
    <col min="1" max="1" width="8.25" style="3" customWidth="1"/>
    <col min="2" max="2" width="27.625" style="3" customWidth="1"/>
    <col min="3" max="3" width="11.875" style="3" customWidth="1"/>
    <col min="4" max="9" width="11.75" style="3" customWidth="1"/>
    <col min="10" max="10" width="13" style="3" customWidth="1"/>
    <col min="11" max="13" width="11.75" style="3" customWidth="1"/>
    <col min="14" max="14" width="12.25" style="3" customWidth="1"/>
    <col min="15" max="15" width="13.25" style="3" customWidth="1"/>
    <col min="16" max="16" width="1.75" style="3" customWidth="1"/>
    <col min="17" max="16384" width="8.375" style="3"/>
  </cols>
  <sheetData>
    <row r="1" spans="1:256" s="23" customFormat="1" ht="67.5" customHeight="1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56" ht="24.75" customHeight="1" thickBot="1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.75" thickTop="1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0.25">
      <c r="A4" s="11"/>
      <c r="B4" s="12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52" t="s">
        <v>12</v>
      </c>
      <c r="P4" s="5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0.25">
      <c r="A5" s="11"/>
      <c r="B5" s="12"/>
      <c r="C5" s="13" t="s">
        <v>13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52"/>
      <c r="P5" s="5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3"/>
      <c r="P6" s="5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 thickTop="1">
      <c r="A7" s="22"/>
      <c r="B7" s="20"/>
      <c r="C7" s="21"/>
      <c r="D7" s="57"/>
      <c r="E7" s="57"/>
      <c r="F7" s="57"/>
      <c r="G7" s="57"/>
      <c r="H7" s="57"/>
      <c r="I7" s="57"/>
      <c r="J7" s="58"/>
      <c r="K7" s="57"/>
      <c r="L7" s="57"/>
      <c r="M7" s="57"/>
      <c r="N7" s="57"/>
      <c r="O7" s="59"/>
      <c r="P7" s="4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8.5" customHeight="1">
      <c r="A8" s="18">
        <v>2014</v>
      </c>
      <c r="B8" s="19" t="s">
        <v>14</v>
      </c>
      <c r="C8" s="13" t="s">
        <v>15</v>
      </c>
      <c r="D8" s="55">
        <v>629.274</v>
      </c>
      <c r="E8" s="55">
        <v>625.39</v>
      </c>
      <c r="F8" s="55">
        <v>608.31500000000005</v>
      </c>
      <c r="G8" s="55">
        <v>574.90800000000002</v>
      </c>
      <c r="H8" s="55">
        <v>549.97299999999996</v>
      </c>
      <c r="I8" s="55">
        <v>537.17899999999997</v>
      </c>
      <c r="J8" s="55">
        <v>541.36400000000003</v>
      </c>
      <c r="K8" s="55">
        <v>535.22500000000002</v>
      </c>
      <c r="L8" s="55">
        <v>529.09799999999996</v>
      </c>
      <c r="M8" s="55">
        <v>519.63800000000003</v>
      </c>
      <c r="N8" s="55">
        <v>517.50800000000004</v>
      </c>
      <c r="O8" s="56">
        <v>541.91399999999999</v>
      </c>
      <c r="P8" s="4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70" customFormat="1" ht="28.5" customHeight="1">
      <c r="A9" s="67"/>
      <c r="B9" s="72" t="s">
        <v>25</v>
      </c>
      <c r="C9" s="13" t="s">
        <v>16</v>
      </c>
      <c r="D9" s="55">
        <v>8.6268450567374302</v>
      </c>
      <c r="E9" s="55">
        <v>8.5836570264515029</v>
      </c>
      <c r="F9" s="55">
        <v>8.3358203224656826</v>
      </c>
      <c r="G9" s="55">
        <v>7.8843460940863848</v>
      </c>
      <c r="H9" s="55">
        <v>7.5381140001103191</v>
      </c>
      <c r="I9" s="55">
        <v>7.3720647090670468</v>
      </c>
      <c r="J9" s="55">
        <v>7.4439923840686877</v>
      </c>
      <c r="K9" s="55">
        <v>7.3709933304213813</v>
      </c>
      <c r="L9" s="55">
        <v>7.2563410491334608</v>
      </c>
      <c r="M9" s="55">
        <v>7.1071210046182847</v>
      </c>
      <c r="N9" s="55">
        <v>7.0891161038153809</v>
      </c>
      <c r="O9" s="56">
        <v>7.4618353667801172</v>
      </c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28.5" customHeight="1">
      <c r="A10" s="18"/>
      <c r="B10" s="19" t="s">
        <v>17</v>
      </c>
      <c r="C10" s="13" t="s">
        <v>18</v>
      </c>
      <c r="D10" s="55">
        <v>36.393999999999998</v>
      </c>
      <c r="E10" s="55">
        <v>38.301000000000002</v>
      </c>
      <c r="F10" s="55">
        <v>40.808</v>
      </c>
      <c r="G10" s="55">
        <v>44.246000000000002</v>
      </c>
      <c r="H10" s="55">
        <v>48.023000000000003</v>
      </c>
      <c r="I10" s="55">
        <v>49.478999999999999</v>
      </c>
      <c r="J10" s="55">
        <v>51.079000000000001</v>
      </c>
      <c r="K10" s="55">
        <v>54.723999999999997</v>
      </c>
      <c r="L10" s="55">
        <v>56.555999999999997</v>
      </c>
      <c r="M10" s="55">
        <v>58.216999999999999</v>
      </c>
      <c r="N10" s="55">
        <v>59.396999999999998</v>
      </c>
      <c r="O10" s="56">
        <v>58.738999999999997</v>
      </c>
      <c r="P10" s="4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" customHeight="1">
      <c r="A11" s="73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4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0.5" customHeight="1">
      <c r="A12" s="18"/>
      <c r="B12" s="19"/>
      <c r="C12" s="13"/>
      <c r="D12" s="55"/>
      <c r="E12" s="55"/>
      <c r="F12" s="55"/>
      <c r="G12" s="55"/>
      <c r="H12" s="55"/>
      <c r="I12" s="55"/>
      <c r="J12" s="62"/>
      <c r="K12" s="55"/>
      <c r="L12" s="55"/>
      <c r="M12" s="55"/>
      <c r="N12" s="55"/>
      <c r="O12" s="56"/>
      <c r="P12" s="4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7" customHeight="1">
      <c r="A13" s="18">
        <v>2015</v>
      </c>
      <c r="B13" s="19" t="s">
        <v>14</v>
      </c>
      <c r="C13" s="13" t="s">
        <v>15</v>
      </c>
      <c r="D13" s="55">
        <v>556.19100000000003</v>
      </c>
      <c r="E13" s="55">
        <v>548.11699999999996</v>
      </c>
      <c r="F13" s="55">
        <v>525.29999999999995</v>
      </c>
      <c r="G13" s="55">
        <v>491.58499999999998</v>
      </c>
      <c r="H13" s="55">
        <v>465.68900000000002</v>
      </c>
      <c r="I13" s="55">
        <v>451.39499999999998</v>
      </c>
      <c r="J13" s="55">
        <v>456.34100000000001</v>
      </c>
      <c r="K13" s="55">
        <v>450.666</v>
      </c>
      <c r="L13" s="55">
        <v>441.892</v>
      </c>
      <c r="M13" s="55">
        <v>430.43200000000002</v>
      </c>
      <c r="N13" s="55">
        <v>431.36399999999998</v>
      </c>
      <c r="O13" s="56">
        <v>453.11799999999999</v>
      </c>
      <c r="P13" s="5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70" customFormat="1" ht="27" customHeight="1">
      <c r="A14" s="67"/>
      <c r="B14" s="72" t="s">
        <v>25</v>
      </c>
      <c r="C14" s="13" t="s">
        <v>16</v>
      </c>
      <c r="D14" s="55">
        <v>7.6584603860920346</v>
      </c>
      <c r="E14" s="55">
        <v>7.5312025640890967</v>
      </c>
      <c r="F14" s="55">
        <v>7.1971111269484007</v>
      </c>
      <c r="G14" s="55">
        <v>6.7246267777872637</v>
      </c>
      <c r="H14" s="55">
        <v>6.3747456231108792</v>
      </c>
      <c r="I14" s="55">
        <v>6.1763398081806047</v>
      </c>
      <c r="J14" s="55">
        <v>6.2677617199582345</v>
      </c>
      <c r="K14" s="55">
        <v>6.1905032607579082</v>
      </c>
      <c r="L14" s="55">
        <v>6.0488525801317676</v>
      </c>
      <c r="M14" s="55">
        <v>5.8954967661449906</v>
      </c>
      <c r="N14" s="55">
        <v>5.9029132311179531</v>
      </c>
      <c r="O14" s="56">
        <v>6.2355697454447387</v>
      </c>
      <c r="P14" s="68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27" customHeight="1">
      <c r="A15" s="18"/>
      <c r="B15" s="19" t="s">
        <v>17</v>
      </c>
      <c r="C15" s="13" t="s">
        <v>18</v>
      </c>
      <c r="D15" s="55">
        <v>62.256999999999998</v>
      </c>
      <c r="E15" s="55">
        <v>68.971000000000004</v>
      </c>
      <c r="F15" s="55">
        <v>76.099999999999994</v>
      </c>
      <c r="G15" s="55">
        <v>83.691999999999993</v>
      </c>
      <c r="H15" s="55">
        <v>92.700999999999993</v>
      </c>
      <c r="I15" s="55">
        <v>96.983000000000004</v>
      </c>
      <c r="J15" s="55">
        <v>98.055000000000007</v>
      </c>
      <c r="K15" s="55">
        <v>103.768</v>
      </c>
      <c r="L15" s="55">
        <v>108.57299999999999</v>
      </c>
      <c r="M15" s="55">
        <v>107.324</v>
      </c>
      <c r="N15" s="55">
        <v>105.04900000000001</v>
      </c>
      <c r="O15" s="56">
        <v>102.545</v>
      </c>
      <c r="P15" s="5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" customHeight="1" thickBot="1">
      <c r="A16" s="46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5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 customHeight="1" thickTop="1">
      <c r="A17" s="18"/>
      <c r="B17" s="19"/>
      <c r="C17" s="13"/>
      <c r="D17" s="55"/>
      <c r="E17" s="55"/>
      <c r="F17" s="55"/>
      <c r="G17" s="55"/>
      <c r="H17" s="55"/>
      <c r="I17" s="55"/>
      <c r="J17" s="62"/>
      <c r="K17" s="55"/>
      <c r="L17" s="55"/>
      <c r="M17" s="55"/>
      <c r="N17" s="55"/>
      <c r="O17" s="56"/>
      <c r="P17" s="4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7" customHeight="1">
      <c r="A18" s="18">
        <v>2016</v>
      </c>
      <c r="B18" s="19" t="s">
        <v>14</v>
      </c>
      <c r="C18" s="13" t="s">
        <v>15</v>
      </c>
      <c r="D18" s="55">
        <v>467.40300000000002</v>
      </c>
      <c r="E18" s="55">
        <v>461.25400000000002</v>
      </c>
      <c r="F18" s="55">
        <v>443.10899999999998</v>
      </c>
      <c r="G18" s="55">
        <v>414.96</v>
      </c>
      <c r="H18" s="55">
        <f>394789/1000</f>
        <v>394.78899999999999</v>
      </c>
      <c r="I18" s="55">
        <v>384.32799999999997</v>
      </c>
      <c r="J18" s="55"/>
      <c r="K18" s="55"/>
      <c r="L18" s="55"/>
      <c r="M18" s="55"/>
      <c r="N18" s="55"/>
      <c r="O18" s="56"/>
    </row>
    <row r="19" spans="1:256" s="70" customFormat="1" ht="27" customHeight="1">
      <c r="A19" s="67"/>
      <c r="B19" s="72" t="s">
        <v>25</v>
      </c>
      <c r="C19" s="13" t="s">
        <v>16</v>
      </c>
      <c r="D19" s="55">
        <v>6.4407172040075862</v>
      </c>
      <c r="E19" s="55">
        <v>6.3423643647333501</v>
      </c>
      <c r="F19" s="55">
        <v>6.0762283493892104</v>
      </c>
      <c r="G19" s="55">
        <v>5.6788586183244298</v>
      </c>
      <c r="H19" s="55">
        <v>5.3884610819269607</v>
      </c>
      <c r="I19" s="55">
        <v>5.2435614004439888</v>
      </c>
      <c r="J19" s="55"/>
      <c r="K19" s="55"/>
      <c r="L19" s="55"/>
      <c r="M19" s="55"/>
      <c r="N19" s="55"/>
      <c r="O19" s="56"/>
    </row>
    <row r="20" spans="1:256" ht="27" customHeight="1">
      <c r="A20" s="18"/>
      <c r="B20" s="19" t="s">
        <v>17</v>
      </c>
      <c r="C20" s="13" t="s">
        <v>18</v>
      </c>
      <c r="D20" s="55">
        <v>107.779</v>
      </c>
      <c r="E20" s="55">
        <v>114.82599999999999</v>
      </c>
      <c r="F20" s="55">
        <v>117.33499999999999</v>
      </c>
      <c r="G20" s="55">
        <v>124.28</v>
      </c>
      <c r="H20" s="55">
        <f>129054/1000</f>
        <v>129.054</v>
      </c>
      <c r="I20" s="55">
        <v>133.93899999999999</v>
      </c>
      <c r="J20" s="55"/>
      <c r="K20" s="55"/>
      <c r="L20" s="55"/>
      <c r="M20" s="55"/>
      <c r="N20" s="55"/>
      <c r="O20" s="5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256" ht="13.5" customHeight="1" thickBot="1">
      <c r="A21" s="46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256" ht="24.75" customHeight="1" thickTop="1">
      <c r="A22" s="54" t="s">
        <v>23</v>
      </c>
      <c r="B2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25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5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5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5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5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5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5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5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5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2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2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2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3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2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230" ht="37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230" s="27" customFormat="1" ht="18">
      <c r="HV71" s="28"/>
    </row>
    <row r="72" spans="1:230" s="30" customFormat="1" ht="18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230" s="30" customFormat="1" ht="18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2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2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2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2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23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23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23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2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2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2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2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2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2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2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2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2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2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2" spans="1:28" s="42" customFormat="1" ht="9" customHeight="1"/>
    <row r="93" spans="1:28" s="42" customFormat="1"/>
    <row r="94" spans="1:28" s="42" customFormat="1" ht="28.5" customHeight="1"/>
    <row r="95" spans="1:28" s="42" customFormat="1"/>
    <row r="96" spans="1:28" s="42" customFormat="1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4:28" s="42" customFormat="1"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</row>
    <row r="98" spans="4:28" s="42" customFormat="1"/>
    <row r="99" spans="4:28" s="42" customFormat="1"/>
    <row r="100" spans="4:28" s="42" customFormat="1"/>
    <row r="101" spans="4:28" s="42" customFormat="1"/>
  </sheetData>
  <mergeCells count="1">
    <mergeCell ref="A1:O1"/>
  </mergeCells>
  <printOptions horizontalCentered="1"/>
  <pageMargins left="0" right="0" top="0.70866141732283472" bottom="0.39370078740157483" header="0.27559055118110237" footer="0.35433070866141736"/>
  <pageSetup paperSize="9" scale="44" orientation="portrait" horizontalDpi="4294967294" r:id="rId1"/>
  <headerFooter alignWithMargins="0">
    <oddFooter>&amp;L&amp;"Arial,Obyčejné"&amp;16VEŘ - ÚP ČR, GŘ, 12. 7.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A8"/>
  <sheetViews>
    <sheetView topLeftCell="KB1" workbookViewId="0">
      <selection activeCell="KU2" sqref="KU2:KU3"/>
    </sheetView>
  </sheetViews>
  <sheetFormatPr defaultRowHeight="12.75"/>
  <cols>
    <col min="1" max="1" width="11.25" style="31" customWidth="1"/>
    <col min="2" max="230" width="5.875" style="31" customWidth="1"/>
    <col min="231" max="241" width="5.875" customWidth="1"/>
    <col min="242" max="265" width="7.75" customWidth="1"/>
    <col min="274" max="274" width="9.375" bestFit="1" customWidth="1"/>
    <col min="276" max="276" width="9.625" customWidth="1"/>
    <col min="277" max="277" width="9.375" bestFit="1" customWidth="1"/>
  </cols>
  <sheetData>
    <row r="1" spans="1:313" s="27" customFormat="1" ht="18">
      <c r="A1" s="24"/>
      <c r="B1" s="24">
        <v>1991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>
        <v>1992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>
        <v>1993</v>
      </c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>
        <v>1994</v>
      </c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>
        <v>1995</v>
      </c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>
        <v>1996</v>
      </c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>
        <v>1997</v>
      </c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>
        <v>1998</v>
      </c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>
        <v>1999</v>
      </c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>
        <v>2000</v>
      </c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>
        <v>2001</v>
      </c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>
        <v>2002</v>
      </c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>
        <v>2003</v>
      </c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>
        <v>2004</v>
      </c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>
        <v>2005</v>
      </c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>
        <v>2006</v>
      </c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>
        <v>2007</v>
      </c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>
        <v>2008</v>
      </c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>
        <v>2009</v>
      </c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39"/>
      <c r="HV1" s="36">
        <v>2010</v>
      </c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8"/>
      <c r="IH1" s="24">
        <v>2011</v>
      </c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>
        <v>2012</v>
      </c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7">
        <v>2013</v>
      </c>
      <c r="JS1" s="27">
        <v>2014</v>
      </c>
      <c r="KD1" s="79">
        <v>2015</v>
      </c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1"/>
      <c r="KP1" s="82">
        <v>2016</v>
      </c>
      <c r="KQ1" s="83"/>
      <c r="KR1" s="83"/>
      <c r="KS1" s="83"/>
      <c r="KT1" s="83"/>
      <c r="KU1" s="83"/>
      <c r="KV1" s="83"/>
      <c r="KW1" s="83"/>
      <c r="KX1" s="83"/>
      <c r="KY1" s="83"/>
      <c r="KZ1" s="83"/>
      <c r="LA1" s="84"/>
    </row>
    <row r="2" spans="1:313" s="26" customFormat="1">
      <c r="A2" s="25" t="s">
        <v>19</v>
      </c>
      <c r="B2" s="25">
        <v>58895</v>
      </c>
      <c r="C2" s="25">
        <v>74753</v>
      </c>
      <c r="D2" s="25">
        <v>89770</v>
      </c>
      <c r="E2" s="25">
        <v>106725</v>
      </c>
      <c r="F2" s="25">
        <v>118280</v>
      </c>
      <c r="G2" s="25">
        <v>139351</v>
      </c>
      <c r="H2" s="25">
        <v>165599</v>
      </c>
      <c r="I2" s="25">
        <v>182805</v>
      </c>
      <c r="J2" s="25">
        <v>202225</v>
      </c>
      <c r="K2" s="25">
        <v>211318</v>
      </c>
      <c r="L2" s="25">
        <v>217525</v>
      </c>
      <c r="M2" s="25">
        <v>221749</v>
      </c>
      <c r="N2" s="25">
        <v>231201</v>
      </c>
      <c r="O2" s="25">
        <v>217554</v>
      </c>
      <c r="P2" s="26">
        <v>195162</v>
      </c>
      <c r="Q2" s="26">
        <v>168922</v>
      </c>
      <c r="R2" s="26">
        <v>149665</v>
      </c>
      <c r="S2" s="26">
        <v>141718</v>
      </c>
      <c r="T2" s="26">
        <v>140167</v>
      </c>
      <c r="U2" s="26">
        <v>139253</v>
      </c>
      <c r="V2" s="26">
        <v>136963</v>
      </c>
      <c r="W2" s="26">
        <v>131258</v>
      </c>
      <c r="X2" s="26">
        <v>128904</v>
      </c>
      <c r="Y2" s="26">
        <v>134788</v>
      </c>
      <c r="Z2" s="26">
        <v>158113</v>
      </c>
      <c r="AA2" s="26">
        <v>156176</v>
      </c>
      <c r="AB2" s="26">
        <v>151570</v>
      </c>
      <c r="AC2" s="26">
        <v>142639</v>
      </c>
      <c r="AD2" s="26">
        <v>136136</v>
      </c>
      <c r="AE2" s="26">
        <v>138581</v>
      </c>
      <c r="AF2" s="26">
        <v>148634</v>
      </c>
      <c r="AG2" s="26">
        <v>158612</v>
      </c>
      <c r="AH2" s="26">
        <v>166963</v>
      </c>
      <c r="AI2" s="26">
        <v>169383</v>
      </c>
      <c r="AJ2" s="26">
        <v>175756</v>
      </c>
      <c r="AK2" s="26">
        <v>185216</v>
      </c>
      <c r="AL2" s="26">
        <v>198837</v>
      </c>
      <c r="AM2" s="26">
        <v>196569</v>
      </c>
      <c r="AN2" s="26">
        <v>184466</v>
      </c>
      <c r="AO2" s="26">
        <v>171851</v>
      </c>
      <c r="AP2" s="26">
        <v>162490</v>
      </c>
      <c r="AQ2" s="26">
        <v>160098</v>
      </c>
      <c r="AR2" s="26">
        <v>165202</v>
      </c>
      <c r="AS2" s="26">
        <v>163794</v>
      </c>
      <c r="AT2" s="26">
        <v>163877</v>
      </c>
      <c r="AU2" s="26">
        <v>160537</v>
      </c>
      <c r="AV2" s="26">
        <v>161197</v>
      </c>
      <c r="AW2" s="26">
        <v>166480</v>
      </c>
      <c r="AX2" s="26">
        <v>177849</v>
      </c>
      <c r="AY2" s="26">
        <v>173678</v>
      </c>
      <c r="AZ2" s="26">
        <v>161520</v>
      </c>
      <c r="BA2" s="26">
        <v>151019</v>
      </c>
      <c r="BB2" s="26">
        <v>143225</v>
      </c>
      <c r="BC2" s="26">
        <v>143984</v>
      </c>
      <c r="BD2" s="26">
        <v>152261</v>
      </c>
      <c r="BE2" s="26">
        <v>155324</v>
      </c>
      <c r="BF2" s="26">
        <v>154048</v>
      </c>
      <c r="BG2" s="26">
        <v>146140</v>
      </c>
      <c r="BH2" s="26">
        <v>148042</v>
      </c>
      <c r="BI2" s="26">
        <v>153041</v>
      </c>
      <c r="BJ2" s="26">
        <v>164430</v>
      </c>
      <c r="BK2" s="26">
        <v>163982</v>
      </c>
      <c r="BL2" s="26">
        <v>159196</v>
      </c>
      <c r="BM2" s="26">
        <v>148727</v>
      </c>
      <c r="BN2" s="26">
        <v>141236</v>
      </c>
      <c r="BO2" s="26">
        <v>144065</v>
      </c>
      <c r="BP2" s="26">
        <v>158252</v>
      </c>
      <c r="BQ2" s="26">
        <v>162970</v>
      </c>
      <c r="BR2" s="26">
        <v>169024</v>
      </c>
      <c r="BS2" s="26">
        <v>170471</v>
      </c>
      <c r="BT2" s="26">
        <v>175842</v>
      </c>
      <c r="BU2" s="26">
        <v>186339</v>
      </c>
      <c r="BV2" s="26">
        <v>205185</v>
      </c>
      <c r="BW2" s="26">
        <v>206658</v>
      </c>
      <c r="BX2" s="26">
        <v>199597</v>
      </c>
      <c r="BY2" s="26">
        <v>195023</v>
      </c>
      <c r="BZ2" s="26">
        <v>193442</v>
      </c>
      <c r="CA2" s="26">
        <v>202562</v>
      </c>
      <c r="CB2" s="26">
        <v>222374</v>
      </c>
      <c r="CC2" s="26">
        <v>230301</v>
      </c>
      <c r="CD2" s="26">
        <v>247633</v>
      </c>
      <c r="CE2" s="26">
        <v>249519</v>
      </c>
      <c r="CF2" s="26">
        <v>254106</v>
      </c>
      <c r="CG2" s="26">
        <v>268902</v>
      </c>
      <c r="CH2" s="26">
        <v>287253</v>
      </c>
      <c r="CI2" s="26">
        <v>289222</v>
      </c>
      <c r="CJ2" s="26">
        <v>284090</v>
      </c>
      <c r="CK2" s="26">
        <v>277640</v>
      </c>
      <c r="CL2" s="26">
        <v>275322</v>
      </c>
      <c r="CM2" s="26">
        <v>289537</v>
      </c>
      <c r="CN2" s="26">
        <v>313841</v>
      </c>
      <c r="CO2" s="26">
        <v>330024</v>
      </c>
      <c r="CP2" s="26">
        <v>350690</v>
      </c>
      <c r="CQ2" s="26">
        <v>351800</v>
      </c>
      <c r="CR2" s="26">
        <v>362795</v>
      </c>
      <c r="CS2" s="26">
        <v>386918</v>
      </c>
      <c r="CT2" s="26">
        <v>416940</v>
      </c>
      <c r="CU2" s="26">
        <v>427994</v>
      </c>
      <c r="CV2" s="26">
        <v>433340</v>
      </c>
      <c r="CW2" s="26">
        <v>423884</v>
      </c>
      <c r="CX2" s="26">
        <v>421574</v>
      </c>
      <c r="CY2" s="26">
        <v>435005</v>
      </c>
      <c r="CZ2" s="26">
        <v>456716</v>
      </c>
      <c r="DA2" s="26">
        <v>465454</v>
      </c>
      <c r="DB2" s="26">
        <v>469840</v>
      </c>
      <c r="DC2" s="26">
        <v>464064</v>
      </c>
      <c r="DD2" s="26">
        <v>465965</v>
      </c>
      <c r="DE2" s="26">
        <v>487623</v>
      </c>
      <c r="DF2" s="26">
        <v>508451</v>
      </c>
      <c r="DG2" s="26">
        <v>506111</v>
      </c>
      <c r="DH2" s="26">
        <v>493442</v>
      </c>
      <c r="DI2" s="26">
        <v>471200</v>
      </c>
      <c r="DJ2" s="26">
        <v>453843</v>
      </c>
      <c r="DK2" s="26">
        <v>451396</v>
      </c>
      <c r="DL2" s="26">
        <v>469728</v>
      </c>
      <c r="DM2" s="26">
        <v>467264</v>
      </c>
      <c r="DN2" s="26">
        <v>458272</v>
      </c>
      <c r="DO2" s="26">
        <v>445174</v>
      </c>
      <c r="DP2" s="26">
        <v>442232</v>
      </c>
      <c r="DQ2" s="26">
        <v>457369</v>
      </c>
      <c r="DR2" s="26">
        <v>474077</v>
      </c>
      <c r="DS2" s="26">
        <v>466120</v>
      </c>
      <c r="DT2" s="26">
        <v>451516</v>
      </c>
      <c r="DU2" s="26">
        <v>433325</v>
      </c>
      <c r="DV2" s="26">
        <v>420578</v>
      </c>
      <c r="DW2" s="26">
        <v>420267</v>
      </c>
      <c r="DX2" s="26">
        <v>439759</v>
      </c>
      <c r="DY2" s="26">
        <v>443637</v>
      </c>
      <c r="DZ2" s="26">
        <v>440472</v>
      </c>
      <c r="EA2" s="26">
        <v>437299</v>
      </c>
      <c r="EB2" s="26">
        <v>439164</v>
      </c>
      <c r="EC2" s="26">
        <v>461923</v>
      </c>
      <c r="ED2" s="26">
        <v>488970</v>
      </c>
      <c r="EE2" s="26">
        <v>485219</v>
      </c>
      <c r="EF2" s="26">
        <v>471673</v>
      </c>
      <c r="EG2" s="26">
        <v>456435</v>
      </c>
      <c r="EH2" s="26">
        <v>447877</v>
      </c>
      <c r="EI2" s="26">
        <v>454303</v>
      </c>
      <c r="EJ2" s="26">
        <v>479241</v>
      </c>
      <c r="EK2" s="26">
        <v>488309</v>
      </c>
      <c r="EL2" s="26">
        <v>492903</v>
      </c>
      <c r="EM2" s="26">
        <v>486681</v>
      </c>
      <c r="EN2" s="26">
        <v>489797</v>
      </c>
      <c r="EO2" s="26">
        <v>514435</v>
      </c>
      <c r="EP2" s="26">
        <v>539002</v>
      </c>
      <c r="EQ2" s="26">
        <v>538099</v>
      </c>
      <c r="ER2" s="26">
        <v>528195</v>
      </c>
      <c r="ES2" s="26">
        <v>509360</v>
      </c>
      <c r="ET2" s="26">
        <v>496778</v>
      </c>
      <c r="EU2" s="26">
        <v>500996</v>
      </c>
      <c r="EV2" s="26">
        <v>520366</v>
      </c>
      <c r="EW2" s="26">
        <v>524980</v>
      </c>
      <c r="EX2" s="26">
        <v>529407</v>
      </c>
      <c r="EY2" s="26">
        <v>522355</v>
      </c>
      <c r="EZ2" s="26">
        <v>521035</v>
      </c>
      <c r="FA2" s="26">
        <v>542420</v>
      </c>
      <c r="FB2" s="26">
        <v>569474</v>
      </c>
      <c r="FC2" s="26">
        <v>570787</v>
      </c>
      <c r="FD2" s="26">
        <v>559822</v>
      </c>
      <c r="FE2" s="26">
        <v>535091</v>
      </c>
      <c r="FF2" s="26">
        <v>520442</v>
      </c>
      <c r="FG2" s="26">
        <v>517526</v>
      </c>
      <c r="FH2" s="26">
        <v>532128</v>
      </c>
      <c r="FI2" s="26">
        <v>536012</v>
      </c>
      <c r="FJ2" s="26">
        <v>530239</v>
      </c>
      <c r="FK2" s="26">
        <v>517812</v>
      </c>
      <c r="FL2" s="26">
        <v>517726</v>
      </c>
      <c r="FM2" s="26">
        <v>541675</v>
      </c>
      <c r="FN2" s="26">
        <v>561662</v>
      </c>
      <c r="FO2" s="26">
        <v>555046</v>
      </c>
      <c r="FP2" s="26">
        <v>540456</v>
      </c>
      <c r="FQ2" s="26">
        <v>512557</v>
      </c>
      <c r="FR2" s="26">
        <v>494576</v>
      </c>
      <c r="FS2" s="26">
        <v>489744</v>
      </c>
      <c r="FT2" s="26">
        <v>500325</v>
      </c>
      <c r="FU2" s="26">
        <v>505254</v>
      </c>
      <c r="FV2" s="26">
        <v>503396</v>
      </c>
      <c r="FW2" s="26">
        <v>491878</v>
      </c>
      <c r="FX2" s="26">
        <v>490779</v>
      </c>
      <c r="FY2" s="26">
        <v>510416</v>
      </c>
      <c r="FZ2" s="26">
        <v>531235</v>
      </c>
      <c r="GA2" s="26">
        <v>528154</v>
      </c>
      <c r="GB2" s="26">
        <v>514759</v>
      </c>
      <c r="GC2" s="26">
        <v>486163</v>
      </c>
      <c r="GD2" s="26">
        <v>463042</v>
      </c>
      <c r="GE2" s="26">
        <v>451106</v>
      </c>
      <c r="GF2" s="26">
        <v>458270</v>
      </c>
      <c r="GG2" s="26">
        <v>458729</v>
      </c>
      <c r="GH2" s="26">
        <v>454182</v>
      </c>
      <c r="GI2" s="26">
        <v>439788</v>
      </c>
      <c r="GJ2" s="26">
        <v>432573</v>
      </c>
      <c r="GK2" s="26">
        <v>448545</v>
      </c>
      <c r="GL2" s="26">
        <v>465458</v>
      </c>
      <c r="GM2" s="26">
        <v>454737</v>
      </c>
      <c r="GN2" s="26">
        <v>430474</v>
      </c>
      <c r="GO2" s="26">
        <v>402932</v>
      </c>
      <c r="GP2" s="26">
        <v>382599</v>
      </c>
      <c r="GQ2" s="26">
        <v>370791</v>
      </c>
      <c r="GR2" s="26">
        <v>376608</v>
      </c>
      <c r="GS2" s="26">
        <v>372759</v>
      </c>
      <c r="GT2" s="26">
        <v>364978</v>
      </c>
      <c r="GU2" s="26">
        <v>348842</v>
      </c>
      <c r="GV2" s="26">
        <v>341438</v>
      </c>
      <c r="GW2" s="26">
        <v>354878</v>
      </c>
      <c r="GX2" s="26">
        <v>364544</v>
      </c>
      <c r="GY2" s="26">
        <v>355033</v>
      </c>
      <c r="GZ2" s="26">
        <v>336297</v>
      </c>
      <c r="HA2" s="26">
        <v>316118</v>
      </c>
      <c r="HB2" s="26">
        <v>302507</v>
      </c>
      <c r="HC2" s="26">
        <v>297880</v>
      </c>
      <c r="HD2" s="26">
        <v>310058</v>
      </c>
      <c r="HE2" s="26">
        <v>312333</v>
      </c>
      <c r="HF2" s="26">
        <v>314558</v>
      </c>
      <c r="HG2" s="26">
        <v>311705</v>
      </c>
      <c r="HH2" s="26">
        <v>320299</v>
      </c>
      <c r="HI2" s="26">
        <v>352250</v>
      </c>
      <c r="HJ2" s="26">
        <v>398061</v>
      </c>
      <c r="HK2" s="26">
        <v>428848</v>
      </c>
      <c r="HL2" s="26">
        <v>448912</v>
      </c>
      <c r="HM2" s="26">
        <v>456726</v>
      </c>
      <c r="HN2" s="26">
        <v>457561</v>
      </c>
      <c r="HO2" s="26">
        <v>463555</v>
      </c>
      <c r="HP2" s="26">
        <v>485319</v>
      </c>
      <c r="HQ2" s="26">
        <v>493751</v>
      </c>
      <c r="HR2" s="26">
        <v>500812</v>
      </c>
      <c r="HS2" s="26">
        <v>498760</v>
      </c>
      <c r="HT2" s="26">
        <v>508909</v>
      </c>
      <c r="HU2" s="26">
        <v>539136</v>
      </c>
      <c r="HV2" s="32">
        <v>574226</v>
      </c>
      <c r="HW2" s="40">
        <v>583135</v>
      </c>
      <c r="HX2" s="40">
        <v>572824</v>
      </c>
      <c r="HY2" s="40">
        <v>540128</v>
      </c>
      <c r="HZ2" s="40">
        <v>514779</v>
      </c>
      <c r="IA2" s="40">
        <v>500500</v>
      </c>
      <c r="IB2" s="40">
        <v>505284</v>
      </c>
      <c r="IC2" s="40">
        <v>501494</v>
      </c>
      <c r="ID2" s="40">
        <v>500481</v>
      </c>
      <c r="IE2" s="40">
        <v>495161</v>
      </c>
      <c r="IF2" s="40">
        <v>506640</v>
      </c>
      <c r="IG2" s="40">
        <v>561551</v>
      </c>
      <c r="IH2" s="25">
        <v>571863</v>
      </c>
      <c r="II2" s="25">
        <v>566896</v>
      </c>
      <c r="IJ2" s="25">
        <v>547762</v>
      </c>
      <c r="IK2" s="25">
        <v>513842</v>
      </c>
      <c r="IL2" s="25">
        <v>489956</v>
      </c>
      <c r="IM2" s="25">
        <v>478775</v>
      </c>
      <c r="IN2" s="25">
        <v>485584</v>
      </c>
      <c r="IO2" s="25">
        <v>481535</v>
      </c>
      <c r="IP2" s="25">
        <v>475115</v>
      </c>
      <c r="IQ2" s="25">
        <v>470618</v>
      </c>
      <c r="IR2" s="25">
        <v>476404</v>
      </c>
      <c r="IS2" s="25">
        <v>508451</v>
      </c>
      <c r="IT2" s="25">
        <v>534089</v>
      </c>
      <c r="IU2" s="25">
        <v>541685</v>
      </c>
      <c r="IV2" s="25">
        <v>525180</v>
      </c>
      <c r="IW2" s="25">
        <v>497322</v>
      </c>
      <c r="IX2" s="25">
        <v>482099</v>
      </c>
      <c r="IY2" s="25">
        <v>474586</v>
      </c>
      <c r="IZ2" s="25">
        <v>485597</v>
      </c>
      <c r="JA2" s="25">
        <v>486693</v>
      </c>
      <c r="JB2" s="25">
        <v>493185</v>
      </c>
      <c r="JC2" s="25">
        <v>496762</v>
      </c>
      <c r="JD2" s="25">
        <v>508498</v>
      </c>
      <c r="JE2" s="25">
        <v>545311</v>
      </c>
      <c r="JF2" s="60">
        <v>585809</v>
      </c>
      <c r="JG2" s="60">
        <v>593683</v>
      </c>
      <c r="JH2" s="60">
        <v>587768</v>
      </c>
      <c r="JI2" s="60">
        <v>565228</v>
      </c>
      <c r="JJ2" s="60">
        <v>547463</v>
      </c>
      <c r="JK2" s="61">
        <v>540473</v>
      </c>
      <c r="JL2" s="61">
        <v>551096</v>
      </c>
      <c r="JM2" s="61">
        <v>551731</v>
      </c>
      <c r="JN2" s="61">
        <v>557058</v>
      </c>
      <c r="JO2" s="60">
        <v>556681</v>
      </c>
      <c r="JP2" s="26">
        <v>565313</v>
      </c>
      <c r="JQ2" s="26">
        <v>596833</v>
      </c>
      <c r="JR2" s="26">
        <v>629274</v>
      </c>
      <c r="JS2" s="26">
        <v>625390</v>
      </c>
      <c r="JT2" s="26">
        <v>608315</v>
      </c>
      <c r="JU2" s="26">
        <v>574908</v>
      </c>
      <c r="JV2" s="66">
        <v>549973</v>
      </c>
      <c r="JW2" s="66">
        <v>537179</v>
      </c>
      <c r="JX2" s="26">
        <v>541364</v>
      </c>
      <c r="JY2" s="26">
        <v>535225</v>
      </c>
      <c r="JZ2" s="26">
        <f>529.098*1000</f>
        <v>529098</v>
      </c>
      <c r="KA2" s="26">
        <v>519638</v>
      </c>
      <c r="KB2" s="26">
        <v>517508</v>
      </c>
      <c r="KC2" s="26">
        <v>541914</v>
      </c>
      <c r="KD2" s="74">
        <v>556191</v>
      </c>
      <c r="KE2" s="75">
        <v>548117</v>
      </c>
      <c r="KF2" s="76">
        <v>525315</v>
      </c>
      <c r="KG2" s="76">
        <v>491585</v>
      </c>
      <c r="KH2" s="76">
        <v>465689</v>
      </c>
      <c r="KI2" s="76">
        <v>451395</v>
      </c>
      <c r="KJ2" s="76">
        <v>456341</v>
      </c>
      <c r="KK2" s="76">
        <v>450666</v>
      </c>
      <c r="KL2" s="75">
        <v>441892</v>
      </c>
      <c r="KM2" s="75">
        <v>430432</v>
      </c>
      <c r="KN2" s="75">
        <v>431364</v>
      </c>
      <c r="KO2" s="77">
        <f>+[1]NEZ15OK!$Q$23</f>
        <v>453118</v>
      </c>
      <c r="KP2" s="66">
        <f>+[2]NEZ16OK!$Q$12</f>
        <v>467403</v>
      </c>
      <c r="KQ2" s="26">
        <f>+[3]nez!$P$101</f>
        <v>461254</v>
      </c>
      <c r="KR2" s="26">
        <f>+[4]nez!$P$101</f>
        <v>443109</v>
      </c>
      <c r="KS2" s="26">
        <f>+[5]nez!$P$101</f>
        <v>414960</v>
      </c>
      <c r="KT2" s="26">
        <f>+[6]nez!$P$101</f>
        <v>394789</v>
      </c>
      <c r="KU2" s="26">
        <f>+[7]nez!$P$101</f>
        <v>384328</v>
      </c>
    </row>
    <row r="3" spans="1:313" s="26" customFormat="1" ht="13.5" thickBot="1">
      <c r="A3" s="25" t="s">
        <v>20</v>
      </c>
      <c r="B3" s="25">
        <v>48657</v>
      </c>
      <c r="C3" s="25">
        <v>37978</v>
      </c>
      <c r="D3" s="25">
        <v>37305</v>
      </c>
      <c r="E3" s="25">
        <v>36280</v>
      </c>
      <c r="F3" s="25">
        <v>37129</v>
      </c>
      <c r="G3" s="25">
        <v>35176</v>
      </c>
      <c r="H3" s="25">
        <v>37942</v>
      </c>
      <c r="I3" s="25">
        <v>42153</v>
      </c>
      <c r="J3" s="25">
        <v>43913</v>
      </c>
      <c r="K3" s="25">
        <v>44733</v>
      </c>
      <c r="L3" s="25">
        <v>45517</v>
      </c>
      <c r="M3" s="25">
        <v>48402</v>
      </c>
      <c r="N3" s="25">
        <v>52579</v>
      </c>
      <c r="O3" s="25">
        <v>59838</v>
      </c>
      <c r="P3" s="26">
        <v>65731</v>
      </c>
      <c r="Q3" s="26">
        <v>71996</v>
      </c>
      <c r="R3" s="26">
        <v>78306</v>
      </c>
      <c r="S3" s="26">
        <v>84966</v>
      </c>
      <c r="T3" s="26">
        <v>88878</v>
      </c>
      <c r="U3" s="26">
        <v>93656</v>
      </c>
      <c r="V3" s="26">
        <v>88806</v>
      </c>
      <c r="W3" s="26">
        <v>84907</v>
      </c>
      <c r="X3" s="26">
        <v>81338</v>
      </c>
      <c r="Y3" s="26">
        <v>79422</v>
      </c>
      <c r="Z3" s="26">
        <v>74594</v>
      </c>
      <c r="AA3" s="26">
        <v>72402</v>
      </c>
      <c r="AB3" s="26">
        <v>73098</v>
      </c>
      <c r="AC3" s="26">
        <v>71949</v>
      </c>
      <c r="AD3" s="26">
        <v>74441</v>
      </c>
      <c r="AE3" s="26">
        <v>74048</v>
      </c>
      <c r="AF3" s="26">
        <v>72309</v>
      </c>
      <c r="AG3" s="26">
        <v>71920</v>
      </c>
      <c r="AH3" s="26">
        <v>65821</v>
      </c>
      <c r="AI3" s="26">
        <v>60513</v>
      </c>
      <c r="AJ3" s="26">
        <v>55067</v>
      </c>
      <c r="AK3" s="26">
        <v>53938</v>
      </c>
      <c r="AL3" s="26">
        <v>56366</v>
      </c>
      <c r="AM3" s="26">
        <v>60737</v>
      </c>
      <c r="AN3" s="26">
        <v>66310</v>
      </c>
      <c r="AO3" s="26">
        <v>69678</v>
      </c>
      <c r="AP3" s="26">
        <v>74128</v>
      </c>
      <c r="AQ3" s="26">
        <v>78485</v>
      </c>
      <c r="AR3" s="26">
        <v>81304</v>
      </c>
      <c r="AS3" s="26">
        <v>87025</v>
      </c>
      <c r="AT3" s="26">
        <v>82167</v>
      </c>
      <c r="AU3" s="26">
        <v>79480</v>
      </c>
      <c r="AV3" s="26">
        <v>76561</v>
      </c>
      <c r="AW3" s="26">
        <v>76581</v>
      </c>
      <c r="AX3" s="26">
        <v>75659</v>
      </c>
      <c r="AY3" s="26">
        <v>81242</v>
      </c>
      <c r="AZ3" s="26">
        <v>86987</v>
      </c>
      <c r="BA3" s="26">
        <v>89646</v>
      </c>
      <c r="BB3" s="26">
        <v>95198</v>
      </c>
      <c r="BC3" s="26">
        <v>98656</v>
      </c>
      <c r="BD3" s="26">
        <v>100862</v>
      </c>
      <c r="BE3" s="26">
        <v>101432</v>
      </c>
      <c r="BF3" s="26">
        <v>94383</v>
      </c>
      <c r="BG3" s="26">
        <v>92363</v>
      </c>
      <c r="BH3" s="26">
        <v>90503</v>
      </c>
      <c r="BI3" s="26">
        <v>88047</v>
      </c>
      <c r="BJ3" s="26">
        <v>89916</v>
      </c>
      <c r="BK3" s="26">
        <v>94325</v>
      </c>
      <c r="BL3" s="26">
        <v>95830</v>
      </c>
      <c r="BM3" s="26">
        <v>100985</v>
      </c>
      <c r="BN3" s="26">
        <v>106605</v>
      </c>
      <c r="BO3" s="26">
        <v>109774</v>
      </c>
      <c r="BP3" s="26">
        <v>107772</v>
      </c>
      <c r="BQ3" s="26">
        <v>109426</v>
      </c>
      <c r="BR3" s="26">
        <v>102936</v>
      </c>
      <c r="BS3" s="26">
        <v>95536</v>
      </c>
      <c r="BT3" s="26">
        <v>87649</v>
      </c>
      <c r="BU3" s="26">
        <v>83976</v>
      </c>
      <c r="BV3" s="26">
        <v>81472</v>
      </c>
      <c r="BW3" s="26">
        <v>83598</v>
      </c>
      <c r="BX3" s="26">
        <v>87125</v>
      </c>
      <c r="BY3" s="26">
        <v>84357</v>
      </c>
      <c r="BZ3" s="26">
        <v>84893</v>
      </c>
      <c r="CA3" s="26">
        <v>81601</v>
      </c>
      <c r="CB3" s="26">
        <v>77380</v>
      </c>
      <c r="CC3" s="26">
        <v>78367</v>
      </c>
      <c r="CD3" s="26">
        <v>73220</v>
      </c>
      <c r="CE3" s="26">
        <v>68389</v>
      </c>
      <c r="CF3" s="26">
        <v>64141</v>
      </c>
      <c r="CG3" s="26">
        <v>62284</v>
      </c>
      <c r="CH3" s="26">
        <v>62157</v>
      </c>
      <c r="CI3" s="26">
        <v>62546</v>
      </c>
      <c r="CJ3" s="26">
        <v>64252</v>
      </c>
      <c r="CK3" s="26">
        <v>65394</v>
      </c>
      <c r="CL3" s="26">
        <v>61457</v>
      </c>
      <c r="CM3" s="26">
        <v>58207</v>
      </c>
      <c r="CN3" s="26">
        <v>56659</v>
      </c>
      <c r="CO3" s="26">
        <v>54530</v>
      </c>
      <c r="CP3" s="26">
        <v>51440</v>
      </c>
      <c r="CQ3" s="26">
        <v>46851</v>
      </c>
      <c r="CR3" s="26">
        <v>41517</v>
      </c>
      <c r="CS3" s="26">
        <v>37641</v>
      </c>
      <c r="CT3" s="26">
        <v>36390</v>
      </c>
      <c r="CU3" s="26">
        <v>35207</v>
      </c>
      <c r="CV3" s="26">
        <v>32966</v>
      </c>
      <c r="CW3" s="26">
        <v>32812</v>
      </c>
      <c r="CX3" s="26">
        <v>33531</v>
      </c>
      <c r="CY3" s="26">
        <v>34451</v>
      </c>
      <c r="CZ3" s="26">
        <v>36537</v>
      </c>
      <c r="DA3" s="26">
        <v>38647</v>
      </c>
      <c r="DB3" s="26">
        <v>36650</v>
      </c>
      <c r="DC3" s="26">
        <v>37560</v>
      </c>
      <c r="DD3" s="26">
        <v>36892</v>
      </c>
      <c r="DE3" s="26">
        <v>35117</v>
      </c>
      <c r="DF3" s="26">
        <v>34694</v>
      </c>
      <c r="DG3" s="26">
        <v>37122</v>
      </c>
      <c r="DH3" s="26">
        <v>38365</v>
      </c>
      <c r="DI3" s="26">
        <v>41401</v>
      </c>
      <c r="DJ3" s="26">
        <v>45044</v>
      </c>
      <c r="DK3" s="26">
        <v>47951</v>
      </c>
      <c r="DL3" s="26">
        <v>49454</v>
      </c>
      <c r="DM3" s="26">
        <v>54578</v>
      </c>
      <c r="DN3" s="26">
        <v>53097</v>
      </c>
      <c r="DO3" s="26">
        <v>54164</v>
      </c>
      <c r="DP3" s="26">
        <v>52476</v>
      </c>
      <c r="DQ3" s="26">
        <v>52060</v>
      </c>
      <c r="DR3" s="26">
        <v>53472</v>
      </c>
      <c r="DS3" s="26">
        <v>54900</v>
      </c>
      <c r="DT3" s="26">
        <v>55677</v>
      </c>
      <c r="DU3" s="26">
        <v>58023</v>
      </c>
      <c r="DV3" s="26">
        <v>60003</v>
      </c>
      <c r="DW3" s="26">
        <v>59798</v>
      </c>
      <c r="DX3" s="26">
        <v>60734</v>
      </c>
      <c r="DY3" s="26">
        <v>63576</v>
      </c>
      <c r="DZ3" s="26">
        <v>62899</v>
      </c>
      <c r="EA3" s="26">
        <v>60506</v>
      </c>
      <c r="EB3" s="26">
        <v>56458</v>
      </c>
      <c r="EC3" s="26">
        <v>52084</v>
      </c>
      <c r="ED3" s="26">
        <v>51672</v>
      </c>
      <c r="EE3" s="26">
        <v>49448</v>
      </c>
      <c r="EF3" s="26">
        <v>49230</v>
      </c>
      <c r="EG3" s="26">
        <v>48817</v>
      </c>
      <c r="EH3" s="26">
        <v>49470</v>
      </c>
      <c r="EI3" s="26">
        <v>49073</v>
      </c>
      <c r="EJ3" s="26">
        <v>50240</v>
      </c>
      <c r="EK3" s="26">
        <v>50933</v>
      </c>
      <c r="EL3" s="26">
        <v>48302</v>
      </c>
      <c r="EM3" s="26">
        <v>46133</v>
      </c>
      <c r="EN3" s="26">
        <v>43436</v>
      </c>
      <c r="EO3" s="26">
        <v>40651</v>
      </c>
      <c r="EP3" s="26">
        <v>40309</v>
      </c>
      <c r="EQ3" s="26">
        <v>40161</v>
      </c>
      <c r="ER3" s="26">
        <v>41278</v>
      </c>
      <c r="ES3" s="26">
        <v>41190</v>
      </c>
      <c r="ET3" s="26">
        <v>42344</v>
      </c>
      <c r="EU3" s="26">
        <v>43005</v>
      </c>
      <c r="EV3" s="26">
        <v>43742</v>
      </c>
      <c r="EW3" s="26">
        <v>45542</v>
      </c>
      <c r="EX3" s="26">
        <v>45216</v>
      </c>
      <c r="EY3" s="26">
        <v>44170</v>
      </c>
      <c r="EZ3" s="26">
        <v>42717</v>
      </c>
      <c r="FA3" s="26">
        <v>40188</v>
      </c>
      <c r="FB3" s="26">
        <v>41653</v>
      </c>
      <c r="FC3" s="26">
        <v>43917</v>
      </c>
      <c r="FD3" s="26">
        <v>42406</v>
      </c>
      <c r="FE3" s="26">
        <v>42657</v>
      </c>
      <c r="FF3" s="26">
        <v>44660</v>
      </c>
      <c r="FG3" s="26">
        <v>45426</v>
      </c>
      <c r="FH3" s="26">
        <v>45737</v>
      </c>
      <c r="FI3" s="26">
        <v>48543</v>
      </c>
      <c r="FJ3" s="26">
        <v>47104</v>
      </c>
      <c r="FK3" s="26">
        <v>49026</v>
      </c>
      <c r="FL3" s="26">
        <v>50316</v>
      </c>
      <c r="FM3" s="26">
        <v>51203</v>
      </c>
      <c r="FN3" s="26">
        <v>54180</v>
      </c>
      <c r="FO3" s="26">
        <v>56037</v>
      </c>
      <c r="FP3" s="26">
        <v>55866</v>
      </c>
      <c r="FQ3" s="26">
        <v>55864</v>
      </c>
      <c r="FR3" s="26">
        <v>57172</v>
      </c>
      <c r="FS3" s="26">
        <v>56998</v>
      </c>
      <c r="FT3" s="26">
        <v>56789</v>
      </c>
      <c r="FU3" s="26">
        <v>59296</v>
      </c>
      <c r="FV3" s="26">
        <v>55798</v>
      </c>
      <c r="FW3" s="26">
        <v>55133</v>
      </c>
      <c r="FX3" s="26">
        <v>53006</v>
      </c>
      <c r="FY3" s="26">
        <v>52164</v>
      </c>
      <c r="FZ3" s="26">
        <v>59359</v>
      </c>
      <c r="GA3" s="26">
        <v>66487</v>
      </c>
      <c r="GB3" s="26">
        <v>70473</v>
      </c>
      <c r="GC3" s="26">
        <v>74148</v>
      </c>
      <c r="GD3" s="26">
        <v>80902</v>
      </c>
      <c r="GE3" s="26">
        <v>85945</v>
      </c>
      <c r="GF3" s="26">
        <v>88217</v>
      </c>
      <c r="GG3" s="26">
        <v>94217</v>
      </c>
      <c r="GH3" s="26">
        <v>97543</v>
      </c>
      <c r="GI3" s="26">
        <v>101139</v>
      </c>
      <c r="GJ3" s="26">
        <v>98966</v>
      </c>
      <c r="GK3" s="26">
        <v>93425</v>
      </c>
      <c r="GL3" s="26">
        <v>97896</v>
      </c>
      <c r="GM3" s="26">
        <v>104877</v>
      </c>
      <c r="GN3" s="26">
        <v>107709</v>
      </c>
      <c r="GO3" s="26">
        <v>113895</v>
      </c>
      <c r="GP3" s="26">
        <v>119492</v>
      </c>
      <c r="GQ3" s="26">
        <v>123269</v>
      </c>
      <c r="GR3" s="26">
        <v>123951</v>
      </c>
      <c r="GS3" s="26">
        <v>133407</v>
      </c>
      <c r="GT3" s="26">
        <v>137429</v>
      </c>
      <c r="GU3" s="26">
        <v>143467</v>
      </c>
      <c r="GV3" s="26">
        <v>141280</v>
      </c>
      <c r="GW3" s="26">
        <v>141066</v>
      </c>
      <c r="GX3" s="26">
        <v>145921</v>
      </c>
      <c r="GY3" s="26">
        <v>150328</v>
      </c>
      <c r="GZ3" s="26">
        <v>151311</v>
      </c>
      <c r="HA3" s="26">
        <v>152267</v>
      </c>
      <c r="HB3" s="26">
        <v>151344</v>
      </c>
      <c r="HC3" s="26">
        <v>151881</v>
      </c>
      <c r="HD3" s="26">
        <v>150240</v>
      </c>
      <c r="HE3" s="26">
        <v>150907</v>
      </c>
      <c r="HF3" s="26">
        <v>139557</v>
      </c>
      <c r="HG3" s="26">
        <v>130124</v>
      </c>
      <c r="HH3" s="26">
        <v>111307</v>
      </c>
      <c r="HI3" s="26">
        <v>91189</v>
      </c>
      <c r="HJ3" s="26">
        <v>68494</v>
      </c>
      <c r="HK3" s="26">
        <v>64881</v>
      </c>
      <c r="HL3" s="26">
        <v>55412</v>
      </c>
      <c r="HM3" s="26">
        <v>50517</v>
      </c>
      <c r="HN3" s="26">
        <v>48254</v>
      </c>
      <c r="HO3" s="26">
        <v>43402</v>
      </c>
      <c r="HP3" s="26">
        <v>41763</v>
      </c>
      <c r="HQ3" s="26">
        <v>41297</v>
      </c>
      <c r="HR3" s="26">
        <v>38844</v>
      </c>
      <c r="HS3" s="26">
        <v>35803</v>
      </c>
      <c r="HT3" s="26">
        <v>32924</v>
      </c>
      <c r="HU3" s="26">
        <v>30927</v>
      </c>
      <c r="HV3" s="33">
        <v>31557</v>
      </c>
      <c r="HW3" s="41">
        <v>32119.999999999996</v>
      </c>
      <c r="HX3" s="41">
        <v>33137</v>
      </c>
      <c r="HY3" s="41">
        <v>32913</v>
      </c>
      <c r="HZ3" s="41">
        <v>33105</v>
      </c>
      <c r="IA3" s="41">
        <v>32927</v>
      </c>
      <c r="IB3" s="41">
        <v>33479</v>
      </c>
      <c r="IC3" s="41">
        <v>36567</v>
      </c>
      <c r="ID3" s="41">
        <v>35100</v>
      </c>
      <c r="IE3" s="41">
        <v>33651</v>
      </c>
      <c r="IF3" s="41">
        <v>32337.000000000004</v>
      </c>
      <c r="IG3" s="41">
        <v>30803</v>
      </c>
      <c r="IH3" s="25">
        <v>31393</v>
      </c>
      <c r="II3" s="25">
        <v>32164</v>
      </c>
      <c r="IJ3" s="25">
        <v>33931</v>
      </c>
      <c r="IK3" s="25">
        <v>36053</v>
      </c>
      <c r="IL3" s="25">
        <v>37649</v>
      </c>
      <c r="IM3" s="25">
        <v>38416</v>
      </c>
      <c r="IN3" s="25">
        <v>38898</v>
      </c>
      <c r="IO3" s="25">
        <v>40758</v>
      </c>
      <c r="IP3" s="25">
        <v>39795</v>
      </c>
      <c r="IQ3" s="25">
        <v>38732</v>
      </c>
      <c r="IR3" s="25">
        <v>36832</v>
      </c>
      <c r="IS3" s="25">
        <v>35784</v>
      </c>
      <c r="IT3" s="25">
        <v>34471</v>
      </c>
      <c r="IU3" s="25">
        <v>36671</v>
      </c>
      <c r="IV3" s="25">
        <v>39906</v>
      </c>
      <c r="IW3" s="25">
        <v>41707</v>
      </c>
      <c r="IX3" s="25">
        <v>43665</v>
      </c>
      <c r="IY3" s="25">
        <v>42779</v>
      </c>
      <c r="IZ3" s="25">
        <v>41093</v>
      </c>
      <c r="JA3" s="25">
        <v>42559</v>
      </c>
      <c r="JB3" s="25">
        <v>40809</v>
      </c>
      <c r="JC3" s="25">
        <v>40729</v>
      </c>
      <c r="JD3" s="25">
        <v>38806</v>
      </c>
      <c r="JE3" s="25">
        <v>34893</v>
      </c>
      <c r="JF3" s="60">
        <v>33794</v>
      </c>
      <c r="JG3" s="60">
        <v>34635</v>
      </c>
      <c r="JH3" s="60">
        <v>38863</v>
      </c>
      <c r="JI3" s="60">
        <v>39763</v>
      </c>
      <c r="JJ3" s="60">
        <v>42632</v>
      </c>
      <c r="JK3" s="61">
        <v>44032</v>
      </c>
      <c r="JL3" s="61">
        <v>40175</v>
      </c>
      <c r="JM3" s="61">
        <v>40579</v>
      </c>
      <c r="JN3" s="61">
        <v>41422</v>
      </c>
      <c r="JO3" s="60">
        <v>39137</v>
      </c>
      <c r="JP3" s="26">
        <v>37501</v>
      </c>
      <c r="JQ3" s="26">
        <v>35178</v>
      </c>
      <c r="JR3" s="26">
        <v>36394</v>
      </c>
      <c r="JS3" s="26">
        <v>38301</v>
      </c>
      <c r="JT3" s="26">
        <v>40808</v>
      </c>
      <c r="JU3" s="26">
        <v>44246</v>
      </c>
      <c r="JV3" s="66">
        <v>48023</v>
      </c>
      <c r="JW3" s="66">
        <v>49479</v>
      </c>
      <c r="JX3" s="26">
        <v>51079</v>
      </c>
      <c r="JY3" s="26">
        <v>54724</v>
      </c>
      <c r="JZ3" s="26">
        <f>56.556*1000</f>
        <v>56556</v>
      </c>
      <c r="KA3" s="26">
        <v>58217</v>
      </c>
      <c r="KB3" s="26">
        <v>59397</v>
      </c>
      <c r="KC3" s="26">
        <v>58739</v>
      </c>
      <c r="KD3" s="74">
        <v>62257</v>
      </c>
      <c r="KE3" s="75">
        <v>68971</v>
      </c>
      <c r="KF3" s="76">
        <v>76050</v>
      </c>
      <c r="KG3" s="76">
        <v>83692</v>
      </c>
      <c r="KH3" s="76">
        <v>92701</v>
      </c>
      <c r="KI3" s="76">
        <v>96983</v>
      </c>
      <c r="KJ3" s="76">
        <v>98055</v>
      </c>
      <c r="KK3" s="76">
        <v>103768</v>
      </c>
      <c r="KL3" s="75">
        <v>108573</v>
      </c>
      <c r="KM3" s="75">
        <v>107324</v>
      </c>
      <c r="KN3" s="75">
        <v>105049</v>
      </c>
      <c r="KO3" s="77">
        <f>+[1]NEZ15OK!$EJ$23</f>
        <v>102545</v>
      </c>
      <c r="KP3" s="66">
        <f>+[2]NEZ16OK!$EJ$12</f>
        <v>107779</v>
      </c>
      <c r="KQ3" s="26">
        <f>+[3]nez!$EH$101</f>
        <v>114826</v>
      </c>
      <c r="KR3" s="26">
        <f>+[4]nez!$EH$101</f>
        <v>117335</v>
      </c>
      <c r="KS3" s="26">
        <f>+[5]nez!$EH$101</f>
        <v>124280</v>
      </c>
      <c r="KT3" s="26">
        <f>+[6]nez!$EH$101</f>
        <v>129054</v>
      </c>
      <c r="KU3" s="26">
        <f>+[7]nez!$EH$101</f>
        <v>133939</v>
      </c>
    </row>
    <row r="4" spans="1:313">
      <c r="IJ4" s="35" t="s">
        <v>21</v>
      </c>
      <c r="IK4" s="34" t="s">
        <v>22</v>
      </c>
    </row>
    <row r="5" spans="1:313">
      <c r="KG5" s="71"/>
    </row>
    <row r="7" spans="1:313"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</row>
    <row r="8" spans="1:313"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</row>
  </sheetData>
  <mergeCells count="2">
    <mergeCell ref="KD1:KO1"/>
    <mergeCell ref="KP1:LA1"/>
  </mergeCells>
  <phoneticPr fontId="18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NEZ14_16</vt:lpstr>
      <vt:lpstr>List1</vt:lpstr>
      <vt:lpstr>List2</vt:lpstr>
      <vt:lpstr>NEZ14_16!Oblast_tisku</vt:lpstr>
    </vt:vector>
  </TitlesOfParts>
  <Company>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Dagmar Veselá</dc:creator>
  <cp:lastModifiedBy>Ptáčníková Naděžda Ing. (ÚPGŘ)</cp:lastModifiedBy>
  <cp:lastPrinted>2016-07-08T10:14:18Z</cp:lastPrinted>
  <dcterms:created xsi:type="dcterms:W3CDTF">1999-01-28T12:55:26Z</dcterms:created>
  <dcterms:modified xsi:type="dcterms:W3CDTF">2016-07-08T10:16:36Z</dcterms:modified>
</cp:coreProperties>
</file>