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defaultThemeVersion="166925"/>
  <xr:revisionPtr revIDLastSave="0" documentId="13_ncr:1_{088EC902-AD6E-4941-8A65-20BC2C7228C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odrobný" sheetId="1" r:id="rId1"/>
    <sheet name="sumář" sheetId="2" r:id="rId2"/>
  </sheets>
  <definedNames>
    <definedName name="_xlnm._FilterDatabase" localSheetId="0" hidden="1">podrobný!$K$2:$N$2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" i="1" l="1"/>
  <c r="R3" i="1"/>
  <c r="L194" i="1"/>
  <c r="G209" i="1"/>
  <c r="H8" i="1"/>
  <c r="H160" i="1"/>
  <c r="H142" i="1"/>
  <c r="H136" i="1"/>
  <c r="H130" i="1"/>
  <c r="H124" i="1"/>
  <c r="H119" i="1"/>
  <c r="H114" i="1"/>
  <c r="H109" i="1"/>
  <c r="H104" i="1"/>
  <c r="H99" i="1"/>
  <c r="H94" i="1"/>
  <c r="H88" i="1"/>
  <c r="H83" i="1"/>
  <c r="H77" i="1"/>
  <c r="H72" i="1"/>
  <c r="H65" i="1"/>
  <c r="H59" i="1"/>
  <c r="H52" i="1"/>
  <c r="H46" i="1"/>
  <c r="H40" i="1"/>
  <c r="H34" i="1"/>
  <c r="H28" i="1"/>
  <c r="H23" i="1"/>
  <c r="H18" i="1"/>
  <c r="H13" i="1"/>
  <c r="H204" i="1"/>
  <c r="H199" i="1"/>
  <c r="H194" i="1"/>
  <c r="H188" i="1"/>
  <c r="H183" i="1"/>
  <c r="H177" i="1"/>
  <c r="H172" i="1"/>
  <c r="H165" i="1"/>
  <c r="H154" i="1"/>
  <c r="H149" i="1"/>
  <c r="G53" i="1"/>
  <c r="I53" i="1" s="1"/>
  <c r="G37" i="1"/>
  <c r="I37" i="1" s="1"/>
  <c r="G213" i="1"/>
  <c r="I213" i="1" s="1"/>
  <c r="G212" i="1"/>
  <c r="I212" i="1" s="1"/>
  <c r="H209" i="1"/>
  <c r="G19" i="1"/>
  <c r="G214" i="1"/>
  <c r="C55" i="2" s="1"/>
  <c r="G9" i="1"/>
  <c r="I103" i="1"/>
  <c r="I98" i="1"/>
  <c r="H193" i="1" l="1"/>
  <c r="H171" i="1"/>
  <c r="H71" i="1"/>
  <c r="H159" i="1"/>
  <c r="H58" i="1"/>
  <c r="H148" i="1"/>
  <c r="I214" i="1"/>
  <c r="D55" i="2" s="1"/>
  <c r="H93" i="1"/>
  <c r="H182" i="1"/>
  <c r="H82" i="1"/>
  <c r="H170" i="1" l="1"/>
  <c r="H7" i="1"/>
  <c r="G145" i="1" l="1"/>
  <c r="I145" i="1" s="1"/>
  <c r="G139" i="1"/>
  <c r="I139" i="1" s="1"/>
  <c r="G133" i="1"/>
  <c r="I133" i="1" s="1"/>
  <c r="G127" i="1"/>
  <c r="I127" i="1" s="1"/>
  <c r="G68" i="1"/>
  <c r="I68" i="1" s="1"/>
  <c r="G62" i="1"/>
  <c r="I62" i="1" s="1"/>
  <c r="G55" i="1"/>
  <c r="I55" i="1" s="1"/>
  <c r="G49" i="1"/>
  <c r="I49" i="1" s="1"/>
  <c r="G43" i="1"/>
  <c r="I43" i="1" s="1"/>
  <c r="I9" i="1"/>
  <c r="G211" i="1"/>
  <c r="I211" i="1" s="1"/>
  <c r="G210" i="1"/>
  <c r="G207" i="1"/>
  <c r="I207" i="1" s="1"/>
  <c r="G206" i="1"/>
  <c r="I206" i="1" s="1"/>
  <c r="G205" i="1"/>
  <c r="I205" i="1" s="1"/>
  <c r="G202" i="1"/>
  <c r="I202" i="1" s="1"/>
  <c r="G201" i="1"/>
  <c r="I201" i="1" s="1"/>
  <c r="G200" i="1"/>
  <c r="I200" i="1" s="1"/>
  <c r="G197" i="1"/>
  <c r="I197" i="1" s="1"/>
  <c r="G196" i="1"/>
  <c r="I196" i="1" s="1"/>
  <c r="G195" i="1"/>
  <c r="I195" i="1" s="1"/>
  <c r="G191" i="1"/>
  <c r="I191" i="1" s="1"/>
  <c r="G190" i="1"/>
  <c r="I190" i="1" s="1"/>
  <c r="G189" i="1"/>
  <c r="I189" i="1" s="1"/>
  <c r="G186" i="1"/>
  <c r="I186" i="1" s="1"/>
  <c r="G185" i="1"/>
  <c r="I185" i="1" s="1"/>
  <c r="G184" i="1"/>
  <c r="I184" i="1" s="1"/>
  <c r="G180" i="1"/>
  <c r="I180" i="1" s="1"/>
  <c r="G179" i="1"/>
  <c r="I179" i="1" s="1"/>
  <c r="G178" i="1"/>
  <c r="I178" i="1" s="1"/>
  <c r="G175" i="1"/>
  <c r="I175" i="1" s="1"/>
  <c r="G174" i="1"/>
  <c r="I174" i="1" s="1"/>
  <c r="G173" i="1"/>
  <c r="I173" i="1" s="1"/>
  <c r="G168" i="1"/>
  <c r="I168" i="1" s="1"/>
  <c r="G167" i="1"/>
  <c r="I167" i="1" s="1"/>
  <c r="G166" i="1"/>
  <c r="I166" i="1" s="1"/>
  <c r="G163" i="1"/>
  <c r="I163" i="1" s="1"/>
  <c r="G162" i="1"/>
  <c r="I162" i="1" s="1"/>
  <c r="G161" i="1"/>
  <c r="I161" i="1" s="1"/>
  <c r="G157" i="1"/>
  <c r="I157" i="1" s="1"/>
  <c r="G156" i="1"/>
  <c r="I156" i="1" s="1"/>
  <c r="G155" i="1"/>
  <c r="I155" i="1" s="1"/>
  <c r="G152" i="1"/>
  <c r="I152" i="1" s="1"/>
  <c r="G151" i="1"/>
  <c r="I151" i="1" s="1"/>
  <c r="G150" i="1"/>
  <c r="I150" i="1" s="1"/>
  <c r="G146" i="1"/>
  <c r="I146" i="1" s="1"/>
  <c r="G144" i="1"/>
  <c r="I144" i="1" s="1"/>
  <c r="G143" i="1"/>
  <c r="I143" i="1" s="1"/>
  <c r="G140" i="1"/>
  <c r="I140" i="1" s="1"/>
  <c r="G138" i="1"/>
  <c r="I138" i="1" s="1"/>
  <c r="G137" i="1"/>
  <c r="I137" i="1" s="1"/>
  <c r="G134" i="1"/>
  <c r="I134" i="1" s="1"/>
  <c r="G132" i="1"/>
  <c r="I132" i="1" s="1"/>
  <c r="G131" i="1"/>
  <c r="I131" i="1" s="1"/>
  <c r="G128" i="1"/>
  <c r="I128" i="1" s="1"/>
  <c r="G126" i="1"/>
  <c r="I126" i="1" s="1"/>
  <c r="G125" i="1"/>
  <c r="I125" i="1" s="1"/>
  <c r="G122" i="1"/>
  <c r="I122" i="1" s="1"/>
  <c r="G121" i="1"/>
  <c r="I121" i="1" s="1"/>
  <c r="G120" i="1"/>
  <c r="I120" i="1" s="1"/>
  <c r="G117" i="1"/>
  <c r="I117" i="1" s="1"/>
  <c r="G116" i="1"/>
  <c r="I116" i="1" s="1"/>
  <c r="G115" i="1"/>
  <c r="I115" i="1" s="1"/>
  <c r="G112" i="1"/>
  <c r="I112" i="1" s="1"/>
  <c r="G111" i="1"/>
  <c r="I111" i="1" s="1"/>
  <c r="G110" i="1"/>
  <c r="I110" i="1" s="1"/>
  <c r="G107" i="1"/>
  <c r="I107" i="1" s="1"/>
  <c r="G106" i="1"/>
  <c r="I106" i="1" s="1"/>
  <c r="G105" i="1"/>
  <c r="I105" i="1" s="1"/>
  <c r="G102" i="1"/>
  <c r="I102" i="1" s="1"/>
  <c r="G101" i="1"/>
  <c r="I101" i="1" s="1"/>
  <c r="G100" i="1"/>
  <c r="I100" i="1" s="1"/>
  <c r="G97" i="1"/>
  <c r="I97" i="1" s="1"/>
  <c r="G96" i="1"/>
  <c r="I96" i="1" s="1"/>
  <c r="G95" i="1"/>
  <c r="I95" i="1" s="1"/>
  <c r="G91" i="1"/>
  <c r="I91" i="1" s="1"/>
  <c r="G90" i="1"/>
  <c r="I90" i="1" s="1"/>
  <c r="G89" i="1"/>
  <c r="I89" i="1" s="1"/>
  <c r="G86" i="1"/>
  <c r="I86" i="1" s="1"/>
  <c r="G85" i="1"/>
  <c r="I85" i="1" s="1"/>
  <c r="G84" i="1"/>
  <c r="I84" i="1" s="1"/>
  <c r="G80" i="1"/>
  <c r="I80" i="1" s="1"/>
  <c r="G79" i="1"/>
  <c r="I79" i="1" s="1"/>
  <c r="G78" i="1"/>
  <c r="I78" i="1" s="1"/>
  <c r="G75" i="1"/>
  <c r="I75" i="1" s="1"/>
  <c r="G74" i="1"/>
  <c r="I74" i="1" s="1"/>
  <c r="G73" i="1"/>
  <c r="I73" i="1" s="1"/>
  <c r="G69" i="1"/>
  <c r="I69" i="1" s="1"/>
  <c r="G67" i="1"/>
  <c r="I67" i="1" s="1"/>
  <c r="G66" i="1"/>
  <c r="I66" i="1" s="1"/>
  <c r="G63" i="1"/>
  <c r="I63" i="1" s="1"/>
  <c r="G61" i="1"/>
  <c r="I61" i="1" s="1"/>
  <c r="G60" i="1"/>
  <c r="I60" i="1" s="1"/>
  <c r="G56" i="1"/>
  <c r="I56" i="1" s="1"/>
  <c r="G54" i="1"/>
  <c r="I54" i="1" s="1"/>
  <c r="G50" i="1"/>
  <c r="I50" i="1" s="1"/>
  <c r="G48" i="1"/>
  <c r="I48" i="1" s="1"/>
  <c r="G47" i="1"/>
  <c r="I47" i="1" s="1"/>
  <c r="G44" i="1"/>
  <c r="I44" i="1" s="1"/>
  <c r="G42" i="1"/>
  <c r="I42" i="1" s="1"/>
  <c r="G41" i="1"/>
  <c r="I41" i="1" s="1"/>
  <c r="G38" i="1"/>
  <c r="I38" i="1" s="1"/>
  <c r="G36" i="1"/>
  <c r="I36" i="1" s="1"/>
  <c r="G35" i="1"/>
  <c r="I35" i="1" s="1"/>
  <c r="G31" i="1"/>
  <c r="I31" i="1" s="1"/>
  <c r="G30" i="1"/>
  <c r="I30" i="1" s="1"/>
  <c r="G29" i="1"/>
  <c r="I29" i="1" s="1"/>
  <c r="G26" i="1"/>
  <c r="I26" i="1" s="1"/>
  <c r="G25" i="1"/>
  <c r="I25" i="1" s="1"/>
  <c r="G24" i="1"/>
  <c r="I24" i="1" s="1"/>
  <c r="G21" i="1"/>
  <c r="I21" i="1" s="1"/>
  <c r="G20" i="1"/>
  <c r="I20" i="1" s="1"/>
  <c r="I19" i="1"/>
  <c r="G16" i="1"/>
  <c r="I16" i="1" s="1"/>
  <c r="G15" i="1"/>
  <c r="I15" i="1" s="1"/>
  <c r="I14" i="1"/>
  <c r="I10" i="1"/>
  <c r="G11" i="1"/>
  <c r="I11" i="1" s="1"/>
  <c r="I210" i="1" l="1"/>
  <c r="G149" i="1"/>
  <c r="G18" i="1"/>
  <c r="C9" i="2" s="1"/>
  <c r="G40" i="1"/>
  <c r="C14" i="2" s="1"/>
  <c r="G65" i="1"/>
  <c r="C19" i="2" s="1"/>
  <c r="G72" i="1"/>
  <c r="C21" i="2" s="1"/>
  <c r="G88" i="1"/>
  <c r="C25" i="2" s="1"/>
  <c r="G109" i="1"/>
  <c r="C30" i="2" s="1"/>
  <c r="G130" i="1"/>
  <c r="C34" i="2" s="1"/>
  <c r="G199" i="1"/>
  <c r="G23" i="1"/>
  <c r="C10" i="2" s="1"/>
  <c r="G28" i="1"/>
  <c r="C11" i="2" s="1"/>
  <c r="G46" i="1"/>
  <c r="C15" i="2" s="1"/>
  <c r="G52" i="1"/>
  <c r="G94" i="1"/>
  <c r="C27" i="2" s="1"/>
  <c r="G124" i="1"/>
  <c r="C33" i="2" s="1"/>
  <c r="G136" i="1"/>
  <c r="C35" i="2" s="1"/>
  <c r="G8" i="1"/>
  <c r="G77" i="1"/>
  <c r="G142" i="1"/>
  <c r="G160" i="1"/>
  <c r="G183" i="1"/>
  <c r="G204" i="1"/>
  <c r="C53" i="2" s="1"/>
  <c r="G59" i="1"/>
  <c r="C18" i="2" s="1"/>
  <c r="G83" i="1"/>
  <c r="C24" i="2" s="1"/>
  <c r="G104" i="1"/>
  <c r="C29" i="2" s="1"/>
  <c r="G114" i="1"/>
  <c r="C31" i="2" s="1"/>
  <c r="G172" i="1"/>
  <c r="K172" i="1" s="1"/>
  <c r="G194" i="1"/>
  <c r="G99" i="1"/>
  <c r="G119" i="1"/>
  <c r="C32" i="2" s="1"/>
  <c r="G154" i="1"/>
  <c r="G165" i="1"/>
  <c r="G177" i="1"/>
  <c r="G188" i="1"/>
  <c r="G34" i="1"/>
  <c r="C13" i="2" s="1"/>
  <c r="M149" i="1"/>
  <c r="G13" i="1"/>
  <c r="G193" i="1" l="1"/>
  <c r="G82" i="1"/>
  <c r="C23" i="2" s="1"/>
  <c r="I177" i="1"/>
  <c r="C46" i="2"/>
  <c r="I99" i="1"/>
  <c r="C28" i="2"/>
  <c r="I204" i="1"/>
  <c r="I77" i="1"/>
  <c r="C22" i="2"/>
  <c r="I13" i="1"/>
  <c r="R13" i="1" s="1"/>
  <c r="C8" i="2"/>
  <c r="C42" i="2"/>
  <c r="I165" i="1"/>
  <c r="C51" i="2"/>
  <c r="I194" i="1"/>
  <c r="I183" i="1"/>
  <c r="C48" i="2"/>
  <c r="I52" i="1"/>
  <c r="C16" i="2"/>
  <c r="C52" i="2"/>
  <c r="I199" i="1"/>
  <c r="K149" i="1"/>
  <c r="I149" i="1"/>
  <c r="C38" i="2"/>
  <c r="G71" i="1"/>
  <c r="C20" i="2" s="1"/>
  <c r="C39" i="2"/>
  <c r="I154" i="1"/>
  <c r="C45" i="2"/>
  <c r="I172" i="1"/>
  <c r="S172" i="1" s="1"/>
  <c r="K160" i="1"/>
  <c r="C41" i="2"/>
  <c r="I160" i="1"/>
  <c r="K183" i="1"/>
  <c r="K83" i="1"/>
  <c r="I188" i="1"/>
  <c r="C49" i="2"/>
  <c r="L209" i="1"/>
  <c r="C54" i="2"/>
  <c r="I209" i="1"/>
  <c r="I142" i="1"/>
  <c r="C36" i="2"/>
  <c r="I8" i="1"/>
  <c r="C7" i="2"/>
  <c r="I136" i="1"/>
  <c r="M130" i="1"/>
  <c r="I130" i="1"/>
  <c r="I119" i="1"/>
  <c r="I114" i="1"/>
  <c r="Q114" i="1" s="1"/>
  <c r="K124" i="1"/>
  <c r="I124" i="1"/>
  <c r="M109" i="1"/>
  <c r="I109" i="1"/>
  <c r="L104" i="1"/>
  <c r="I104" i="1"/>
  <c r="I46" i="1"/>
  <c r="I65" i="1"/>
  <c r="I82" i="1"/>
  <c r="D23" i="2" s="1"/>
  <c r="I28" i="1"/>
  <c r="M40" i="1"/>
  <c r="I40" i="1"/>
  <c r="I71" i="1"/>
  <c r="D20" i="2" s="1"/>
  <c r="I59" i="1"/>
  <c r="I94" i="1"/>
  <c r="M23" i="1"/>
  <c r="I23" i="1"/>
  <c r="M88" i="1"/>
  <c r="I88" i="1"/>
  <c r="M18" i="1"/>
  <c r="I18" i="1"/>
  <c r="I83" i="1"/>
  <c r="K72" i="1"/>
  <c r="I72" i="1"/>
  <c r="M34" i="1"/>
  <c r="M72" i="1"/>
  <c r="N172" i="1"/>
  <c r="L199" i="1"/>
  <c r="L119" i="1"/>
  <c r="K23" i="1"/>
  <c r="L65" i="1"/>
  <c r="L142" i="1"/>
  <c r="L114" i="1"/>
  <c r="M28" i="1"/>
  <c r="N199" i="1"/>
  <c r="N194" i="1"/>
  <c r="M124" i="1"/>
  <c r="M65" i="1"/>
  <c r="M136" i="1"/>
  <c r="L130" i="1"/>
  <c r="L40" i="1"/>
  <c r="K8" i="1"/>
  <c r="M46" i="1"/>
  <c r="L109" i="1"/>
  <c r="L18" i="1"/>
  <c r="M8" i="1"/>
  <c r="M52" i="1"/>
  <c r="M83" i="1"/>
  <c r="M119" i="1"/>
  <c r="L188" i="1"/>
  <c r="G182" i="1"/>
  <c r="L204" i="1"/>
  <c r="L88" i="1"/>
  <c r="L28" i="1"/>
  <c r="K59" i="1"/>
  <c r="N188" i="1"/>
  <c r="M114" i="1"/>
  <c r="K94" i="1"/>
  <c r="N204" i="1"/>
  <c r="M94" i="1"/>
  <c r="L52" i="1"/>
  <c r="M77" i="1"/>
  <c r="M165" i="1"/>
  <c r="N183" i="1"/>
  <c r="K136" i="1"/>
  <c r="K46" i="1"/>
  <c r="G148" i="1"/>
  <c r="M104" i="1"/>
  <c r="N209" i="1"/>
  <c r="N177" i="1"/>
  <c r="G58" i="1"/>
  <c r="C17" i="2" s="1"/>
  <c r="M59" i="1"/>
  <c r="M99" i="1"/>
  <c r="L177" i="1"/>
  <c r="G93" i="1"/>
  <c r="C26" i="2" s="1"/>
  <c r="L99" i="1"/>
  <c r="M142" i="1"/>
  <c r="G159" i="1"/>
  <c r="M160" i="1"/>
  <c r="M154" i="1"/>
  <c r="L154" i="1"/>
  <c r="G171" i="1"/>
  <c r="L77" i="1"/>
  <c r="L165" i="1"/>
  <c r="K34" i="1"/>
  <c r="G33" i="1"/>
  <c r="C12" i="2" s="1"/>
  <c r="G7" i="1"/>
  <c r="C6" i="2" s="1"/>
  <c r="K13" i="1"/>
  <c r="M13" i="1"/>
  <c r="D45" i="2" l="1"/>
  <c r="P172" i="1"/>
  <c r="D10" i="2"/>
  <c r="R23" i="1"/>
  <c r="P23" i="1"/>
  <c r="D52" i="2"/>
  <c r="S199" i="1"/>
  <c r="Q199" i="1"/>
  <c r="D42" i="2"/>
  <c r="Q165" i="1"/>
  <c r="R165" i="1"/>
  <c r="D21" i="2"/>
  <c r="R72" i="1"/>
  <c r="P72" i="1"/>
  <c r="D14" i="2"/>
  <c r="R40" i="1"/>
  <c r="Q40" i="1"/>
  <c r="D19" i="2"/>
  <c r="Q65" i="1"/>
  <c r="R65" i="1"/>
  <c r="D30" i="2"/>
  <c r="R109" i="1"/>
  <c r="Q109" i="1"/>
  <c r="D31" i="2"/>
  <c r="R114" i="1"/>
  <c r="D35" i="2"/>
  <c r="R136" i="1"/>
  <c r="P136" i="1"/>
  <c r="D36" i="2"/>
  <c r="Q142" i="1"/>
  <c r="R142" i="1"/>
  <c r="D41" i="2"/>
  <c r="R160" i="1"/>
  <c r="P160" i="1"/>
  <c r="D48" i="2"/>
  <c r="S183" i="1"/>
  <c r="P183" i="1"/>
  <c r="D22" i="2"/>
  <c r="R77" i="1"/>
  <c r="Q77" i="1"/>
  <c r="D28" i="2"/>
  <c r="Q99" i="1"/>
  <c r="R99" i="1"/>
  <c r="D25" i="2"/>
  <c r="R88" i="1"/>
  <c r="Q88" i="1"/>
  <c r="D27" i="2"/>
  <c r="R94" i="1"/>
  <c r="P94" i="1"/>
  <c r="D15" i="2"/>
  <c r="R46" i="1"/>
  <c r="P46" i="1"/>
  <c r="D32" i="2"/>
  <c r="Q119" i="1"/>
  <c r="R119" i="1"/>
  <c r="D54" i="2"/>
  <c r="S209" i="1"/>
  <c r="Q209" i="1"/>
  <c r="D49" i="2"/>
  <c r="S188" i="1"/>
  <c r="Q188" i="1"/>
  <c r="D39" i="2"/>
  <c r="R154" i="1"/>
  <c r="Q154" i="1"/>
  <c r="D38" i="2"/>
  <c r="R149" i="1"/>
  <c r="P149" i="1"/>
  <c r="D51" i="2"/>
  <c r="S194" i="1"/>
  <c r="Q194" i="1"/>
  <c r="D53" i="2"/>
  <c r="S204" i="1"/>
  <c r="Q204" i="1"/>
  <c r="D24" i="2"/>
  <c r="R83" i="1"/>
  <c r="P83" i="1"/>
  <c r="D18" i="2"/>
  <c r="P59" i="1"/>
  <c r="R59" i="1"/>
  <c r="D29" i="2"/>
  <c r="Q104" i="1"/>
  <c r="R104" i="1"/>
  <c r="D33" i="2"/>
  <c r="P124" i="1"/>
  <c r="R124" i="1"/>
  <c r="D34" i="2"/>
  <c r="R130" i="1"/>
  <c r="Q130" i="1"/>
  <c r="D16" i="2"/>
  <c r="Q52" i="1"/>
  <c r="R52" i="1"/>
  <c r="D46" i="2"/>
  <c r="Q177" i="1"/>
  <c r="S177" i="1"/>
  <c r="D11" i="2"/>
  <c r="Q28" i="1"/>
  <c r="R28" i="1"/>
  <c r="R18" i="1"/>
  <c r="Q18" i="1"/>
  <c r="D7" i="2"/>
  <c r="P8" i="1"/>
  <c r="R8" i="1"/>
  <c r="D9" i="2"/>
  <c r="D8" i="2"/>
  <c r="P13" i="1"/>
  <c r="C44" i="2"/>
  <c r="I171" i="1"/>
  <c r="D44" i="2" s="1"/>
  <c r="I148" i="1"/>
  <c r="D37" i="2" s="1"/>
  <c r="C37" i="2"/>
  <c r="C47" i="2"/>
  <c r="I182" i="1"/>
  <c r="D47" i="2" s="1"/>
  <c r="I159" i="1"/>
  <c r="D40" i="2" s="1"/>
  <c r="C40" i="2"/>
  <c r="I193" i="1"/>
  <c r="D50" i="2" s="1"/>
  <c r="C50" i="2"/>
  <c r="I7" i="1"/>
  <c r="D6" i="2" s="1"/>
  <c r="I93" i="1"/>
  <c r="D26" i="2" s="1"/>
  <c r="I58" i="1"/>
  <c r="D17" i="2" s="1"/>
  <c r="M4" i="1"/>
  <c r="L4" i="1"/>
  <c r="N4" i="1"/>
  <c r="G170" i="1"/>
  <c r="K4" i="1"/>
  <c r="G6" i="1"/>
  <c r="C5" i="2" s="1"/>
  <c r="Q4" i="1" l="1"/>
  <c r="S4" i="1"/>
  <c r="C43" i="2"/>
  <c r="I170" i="1"/>
  <c r="D43" i="2" s="1"/>
  <c r="G5" i="1"/>
  <c r="G4" i="1" s="1"/>
  <c r="C3" i="2" s="1"/>
  <c r="L3" i="1" l="1"/>
  <c r="C4" i="2"/>
  <c r="G3" i="1"/>
  <c r="C2" i="2" s="1"/>
  <c r="N3" i="1"/>
  <c r="M3" i="1"/>
  <c r="L1" i="1" l="1"/>
  <c r="I34" i="1"/>
  <c r="R34" i="1" s="1"/>
  <c r="R4" i="1" s="1"/>
  <c r="H33" i="1"/>
  <c r="H6" i="1" s="1"/>
  <c r="D13" i="2" l="1"/>
  <c r="P34" i="1"/>
  <c r="P4" i="1" s="1"/>
  <c r="I6" i="1"/>
  <c r="D5" i="2" s="1"/>
  <c r="H5" i="1"/>
  <c r="I33" i="1"/>
  <c r="D12" i="2" s="1"/>
  <c r="I5" i="1" l="1"/>
  <c r="D4" i="2" s="1"/>
  <c r="H4" i="1"/>
  <c r="I4" i="1" l="1"/>
  <c r="H3" i="1"/>
  <c r="I3" i="1" s="1"/>
  <c r="Q3" i="1" l="1"/>
  <c r="Q1" i="1" s="1"/>
  <c r="D3" i="2"/>
  <c r="D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B10" authorId="0" shapeId="0" xr:uid="{EAA450D9-9300-418A-BAB7-CE233A9034B5}">
      <text>
        <r>
          <rPr>
            <sz val="9"/>
            <color indexed="81"/>
            <rFont val="Tahoma"/>
            <charset val="1"/>
          </rPr>
          <t>V případě potřeby je možné u všech kapitol vkládat pod poslední číslovaný řádek další řádky. Nevyužité řádky neodmazávejte, nechte je nevyplněné.</t>
        </r>
      </text>
    </comment>
  </commentList>
</comments>
</file>

<file path=xl/sharedStrings.xml><?xml version="1.0" encoding="utf-8"?>
<sst xmlns="http://schemas.openxmlformats.org/spreadsheetml/2006/main" count="323" uniqueCount="226">
  <si>
    <t>Kód</t>
  </si>
  <si>
    <t>Název</t>
  </si>
  <si>
    <t>1</t>
  </si>
  <si>
    <t>Celkové výdaje</t>
  </si>
  <si>
    <t>1.1</t>
  </si>
  <si>
    <t>Celkové způsobilé výdaje</t>
  </si>
  <si>
    <t>1.1.1</t>
  </si>
  <si>
    <t>1.1.1.1</t>
  </si>
  <si>
    <t>1.1.1.1.1</t>
  </si>
  <si>
    <t>1.1.1.1.2</t>
  </si>
  <si>
    <t>1.1.1.2</t>
  </si>
  <si>
    <t>1.1.1.3</t>
  </si>
  <si>
    <t>1.1.1.3.1</t>
  </si>
  <si>
    <t>Pořízení služeb netvořící součást pořizovací ceny majetku</t>
  </si>
  <si>
    <t>1.1.1.3.2</t>
  </si>
  <si>
    <t>Studie proveditelnosti</t>
  </si>
  <si>
    <t>Příprava a realizace zadávacích a výběrových řízení</t>
  </si>
  <si>
    <t>1.1.1.4</t>
  </si>
  <si>
    <t>Povinná publicita</t>
  </si>
  <si>
    <t>Stavby, stavební práce (novostavby) - hlavní výdaj</t>
  </si>
  <si>
    <t>Stavby, stavební práce (novostavby) - vedlejší výdaj</t>
  </si>
  <si>
    <t>Demolice - hlavní výdaj</t>
  </si>
  <si>
    <t>Demolice - vedlejší výdaj</t>
  </si>
  <si>
    <t>Pořízení dlouhodobého hmotného majetku - hlavní výdaj</t>
  </si>
  <si>
    <t>Pořízení dlouhodobého hmotného majetku - vedlejší výdaj</t>
  </si>
  <si>
    <t>Pořízení dlouhodobého nehmotného majetku - hlavní výdaj</t>
  </si>
  <si>
    <t>Pořízení dlouhodobého nehmotného majetku - vedlejší výdaj</t>
  </si>
  <si>
    <t>Pořízení drobného hmotného majetku - hlavní výdaj</t>
  </si>
  <si>
    <t>Pořízení drobného hmotného majetku - vedlejší výdaj</t>
  </si>
  <si>
    <t>Pořízení drobného nehmotného majetku - hlavní výdaj</t>
  </si>
  <si>
    <t>Pořízení drobného nehmotného majetku - vedlejší výdaj</t>
  </si>
  <si>
    <t>Pořízení pozemku - hlavní výdaj</t>
  </si>
  <si>
    <t>Pořízení stavby - hlavní výdaj</t>
  </si>
  <si>
    <t>Pořízení stavby - vedlejší výdaj</t>
  </si>
  <si>
    <t>Projektová dokumentace - vedlejší výdaj</t>
  </si>
  <si>
    <t>Nezpůsobilé výdaje</t>
  </si>
  <si>
    <t>Úprava venkovních prostranství - hlavní výdaj</t>
  </si>
  <si>
    <t>Úprava venkovních prostranství - vedlejší výdaj</t>
  </si>
  <si>
    <t>Stavební práce (stavební úpravy stávajících objektů) - hlavní výdaj</t>
  </si>
  <si>
    <t>Stavební práce (stavební úpravy stávajících objektů) - vedlejší výdaj</t>
  </si>
  <si>
    <t>Inženýrská činnost - vedlejší výdaj</t>
  </si>
  <si>
    <t>Nákup práva stavby - hlavní výdaj</t>
  </si>
  <si>
    <t>Nákup práva stavby - vedlejší výdaj</t>
  </si>
  <si>
    <t>1.1.1.4.1</t>
  </si>
  <si>
    <t>1.1.1.4.2</t>
  </si>
  <si>
    <t>1.1.1.5</t>
  </si>
  <si>
    <t>1.1.1.5.1</t>
  </si>
  <si>
    <t>1.1.1.5.2</t>
  </si>
  <si>
    <t>1.1.1.6</t>
  </si>
  <si>
    <t>1.1.1.6.1</t>
  </si>
  <si>
    <t>1.1.1.6.2</t>
  </si>
  <si>
    <t>1.2</t>
  </si>
  <si>
    <t>Celkové způsobilé výdaje - investiční</t>
  </si>
  <si>
    <t>1.1.1.7</t>
  </si>
  <si>
    <t>1.1.1.7.1</t>
  </si>
  <si>
    <t>1.1.1.7.2</t>
  </si>
  <si>
    <t>1.1.2</t>
  </si>
  <si>
    <t>1.1.2.1</t>
  </si>
  <si>
    <t>1.1.2.2</t>
  </si>
  <si>
    <t>1.1.2.3</t>
  </si>
  <si>
    <t>1.1.2.1.1</t>
  </si>
  <si>
    <t>1.1.2.1.2</t>
  </si>
  <si>
    <t>1.1.2.2.1</t>
  </si>
  <si>
    <t>1.1.2.2.2</t>
  </si>
  <si>
    <t>1.1.2.3.1</t>
  </si>
  <si>
    <t>1.1.2.3.2</t>
  </si>
  <si>
    <t>1.1.2.3.3</t>
  </si>
  <si>
    <t>1.1.2.3.4</t>
  </si>
  <si>
    <t>Projektová dokumentace - hlavní výdaj</t>
  </si>
  <si>
    <t>Autorský dozor - vedlejší výdaj</t>
  </si>
  <si>
    <t>Koordinátor BOZP -  vedlejší výdaj</t>
  </si>
  <si>
    <t>1.1.1.1.1.1</t>
  </si>
  <si>
    <t>1.1.1.1.1.2</t>
  </si>
  <si>
    <t>1.1.1.1.1.3</t>
  </si>
  <si>
    <t>1.1.1.1.2.1</t>
  </si>
  <si>
    <t>1.1.1.1.2.2</t>
  </si>
  <si>
    <t>1.1.1.1.2.3</t>
  </si>
  <si>
    <t>1.1.1.1.2.4</t>
  </si>
  <si>
    <t>1.1.1.2.1</t>
  </si>
  <si>
    <t>1.1.1.2.2</t>
  </si>
  <si>
    <t>1.1.1.5.3</t>
  </si>
  <si>
    <t>1.1.1.5.4</t>
  </si>
  <si>
    <t>1.1.1.5.6</t>
  </si>
  <si>
    <t>1.1.1.5.7</t>
  </si>
  <si>
    <t>1.1.1.5.8</t>
  </si>
  <si>
    <t>1.1.1.5.9</t>
  </si>
  <si>
    <t>1.1.1.5.10</t>
  </si>
  <si>
    <t>Technický dozor investora - vedlejší výdaj</t>
  </si>
  <si>
    <t>Energetický posudek, EIA, nezbytné odborné posudky - hlavní výdaj</t>
  </si>
  <si>
    <t>Energetický posudek, EIA, nezbytné odborné posudky - vedlejší výdaj</t>
  </si>
  <si>
    <t>Další průzkumy a posudky (statik, geolog, geodet, apod.) - hlavní výdaj</t>
  </si>
  <si>
    <t>Další průzkumy a posudky (statik, geolog, geodet, apod.) - vedlejší výdaj</t>
  </si>
  <si>
    <t>1.1.1.1.1.4</t>
  </si>
  <si>
    <t>1.1.1.1.1.5</t>
  </si>
  <si>
    <t>1.1.1.5.5</t>
  </si>
  <si>
    <t>1.1.1.1.1.1.1</t>
  </si>
  <si>
    <t>1.1.1.1.1.1.2</t>
  </si>
  <si>
    <t>1.1.1.1.1.2.1</t>
  </si>
  <si>
    <t>1.1.1.1.1.2.2</t>
  </si>
  <si>
    <t>měrná jednotka</t>
  </si>
  <si>
    <t>počet kusů</t>
  </si>
  <si>
    <t>1.1.1.1.1.5.1</t>
  </si>
  <si>
    <t>1.1.1.1.1.4.1</t>
  </si>
  <si>
    <t>1.1.1.1.1.3.1</t>
  </si>
  <si>
    <t>1.1.1.1.1.3.2</t>
  </si>
  <si>
    <t>1.1.1.1.1.4.2</t>
  </si>
  <si>
    <t>1.1.1.1.1.5.2</t>
  </si>
  <si>
    <r>
      <t xml:space="preserve">Stavby, stavební práce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</si>
  <si>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r>
      <rPr>
        <b/>
        <sz val="11"/>
        <color rgb="FF0070C0"/>
        <rFont val="Calibri"/>
        <family val="2"/>
        <charset val="238"/>
      </rPr>
      <t xml:space="preserve">Nákup pozemků a staveb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</si>
  <si>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jednotková cena</t>
  </si>
  <si>
    <r>
      <t xml:space="preserve">Úprava venkovních prostranství (vč. hřišť, zatravnění a ozelenění, parkovišť, zpevněných ploch, oplocení)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</si>
  <si>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1.1.1.1.2.1.1</t>
  </si>
  <si>
    <t>1.1.1.1.2.1.2</t>
  </si>
  <si>
    <t>1.1.1.1.2.2.1</t>
  </si>
  <si>
    <t>1.1.1.1.2.2.2</t>
  </si>
  <si>
    <t>1.1.1.2.1.1</t>
  </si>
  <si>
    <t>1.1.1.2.1.2</t>
  </si>
  <si>
    <t>1.1.1.1.2.3.1</t>
  </si>
  <si>
    <t>1.1.1.1.2.4.1</t>
  </si>
  <si>
    <t>1.1.1.1.2.3.2</t>
  </si>
  <si>
    <t>1.1.1.1.2.4.2</t>
  </si>
  <si>
    <t>1.1.1.2.2.1</t>
  </si>
  <si>
    <t>1.1.1.2.2.2</t>
  </si>
  <si>
    <t>1.1.1.3.1.1</t>
  </si>
  <si>
    <t>1.1.1.3.1.2</t>
  </si>
  <si>
    <t>1.1.1.3.2.1</t>
  </si>
  <si>
    <t>1.1.1.3.2.2</t>
  </si>
  <si>
    <t>1.1.1.4.1.1</t>
  </si>
  <si>
    <t>1.1.1.4.1.2</t>
  </si>
  <si>
    <t>1.1.1.4.2.1</t>
  </si>
  <si>
    <t>1.1.1.4.2.2</t>
  </si>
  <si>
    <r>
      <t>Zabezpečení výstavby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</si>
  <si>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r>
      <t>Demolice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</si>
  <si>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1.1.1.5.1.1</t>
  </si>
  <si>
    <t>1.1.1.5.1.2</t>
  </si>
  <si>
    <t>1.1.1.5.2.1</t>
  </si>
  <si>
    <t>1.1.1.5.2.2</t>
  </si>
  <si>
    <t>1.1.1.5.3.1</t>
  </si>
  <si>
    <t>1.1.1.5.3.2</t>
  </si>
  <si>
    <t>1.1.1.5.4.1</t>
  </si>
  <si>
    <t>1.1.1.5.4.2</t>
  </si>
  <si>
    <t>1.1.1.5.5.1</t>
  </si>
  <si>
    <t>1.1.1.5.5.2</t>
  </si>
  <si>
    <t>1.1.1.5.6.1</t>
  </si>
  <si>
    <t>1.1.1.5.6.2</t>
  </si>
  <si>
    <t>1.1.1.5.7.1</t>
  </si>
  <si>
    <t>1.1.1.5.7.2</t>
  </si>
  <si>
    <t>1.1.1.5.8.1</t>
  </si>
  <si>
    <t>1.1.1.5.8.2</t>
  </si>
  <si>
    <t>1.1.1.5.9.1</t>
  </si>
  <si>
    <t>1.1.1.5.9.2</t>
  </si>
  <si>
    <t>1.1.1.5.10.1</t>
  </si>
  <si>
    <t>1.1.1.5.10.2</t>
  </si>
  <si>
    <t>1.1.1.6.1.1</t>
  </si>
  <si>
    <t>1.1.1.6.1.2</t>
  </si>
  <si>
    <t>1.1.1.6.2.1</t>
  </si>
  <si>
    <t>1.1.1.6.2.2</t>
  </si>
  <si>
    <t>1.1.1.7.1.1</t>
  </si>
  <si>
    <t>1.1.1.7.1.2</t>
  </si>
  <si>
    <t>1.1.1.7.2.1</t>
  </si>
  <si>
    <t>1.1.1.7.2.2</t>
  </si>
  <si>
    <r>
      <rPr>
        <b/>
        <sz val="11"/>
        <color rgb="FF0070C0"/>
        <rFont val="Calibri"/>
        <family val="2"/>
        <charset val="238"/>
      </rPr>
      <t>Stavební práce a nemovitosti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</si>
  <si>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r>
      <t xml:space="preserve">Celkové způsobilé výdaje </t>
    </r>
    <r>
      <rPr>
        <b/>
        <sz val="11"/>
        <color rgb="FF7030A0"/>
        <rFont val="Calibri"/>
        <family val="2"/>
        <charset val="238"/>
      </rPr>
      <t>- neinvestiční</t>
    </r>
  </si>
  <si>
    <r>
      <t>Pořízení dlouhodobého hmotného majetku (mimo stavbu)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</si>
  <si>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r>
      <t>Pořízení dlouhodobého nehmotného majetku (mimo stavbu)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</si>
  <si>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r>
      <t xml:space="preserve">Pořízení drobného hmotného majetku </t>
    </r>
    <r>
      <rPr>
        <b/>
        <sz val="11"/>
        <color rgb="FF7030A0"/>
        <rFont val="Calibri"/>
        <family val="2"/>
        <charset val="238"/>
      </rPr>
      <t>- neinvestiční výdaj</t>
    </r>
  </si>
  <si>
    <t>1.1.2.1.1.1</t>
  </si>
  <si>
    <t>1.1.2.1.1.2</t>
  </si>
  <si>
    <t>1.1.2.2.1.1</t>
  </si>
  <si>
    <t>1.1.2.2.1.2</t>
  </si>
  <si>
    <t>1.1.2.1.2.1</t>
  </si>
  <si>
    <t>1.1.2.1.2.2</t>
  </si>
  <si>
    <r>
      <t>Pořízení drobného nehmotného majetku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rgb="FF7030A0"/>
        <rFont val="Calibri"/>
        <family val="2"/>
        <charset val="238"/>
      </rPr>
      <t>- neinvestiční výdaj</t>
    </r>
  </si>
  <si>
    <t>1.1.2.2.2.1</t>
  </si>
  <si>
    <t>1.1.2.2.2.2</t>
  </si>
  <si>
    <t>1.1.2.3.1.1</t>
  </si>
  <si>
    <t>1.1.2.3.1.2</t>
  </si>
  <si>
    <t>1.1.2.3.2.1</t>
  </si>
  <si>
    <t>1.1.2.3.2.2</t>
  </si>
  <si>
    <t>1.1.2.3.3.1</t>
  </si>
  <si>
    <t>1.1.2.3.3.2</t>
  </si>
  <si>
    <t>1.1.2.3.4.1</t>
  </si>
  <si>
    <t>1.1.2.3.4.2</t>
  </si>
  <si>
    <r>
      <t xml:space="preserve">Nákup služeb (vedlejší aktivity) </t>
    </r>
    <r>
      <rPr>
        <sz val="11"/>
        <color rgb="FF7030A0"/>
        <rFont val="Calibri"/>
        <family val="2"/>
        <charset val="238"/>
      </rPr>
      <t>- neinvestiční výdaj</t>
    </r>
  </si>
  <si>
    <r>
      <t xml:space="preserve">Stavební práce a nemovitosti </t>
    </r>
    <r>
      <rPr>
        <sz val="11"/>
        <color rgb="FFFF0000"/>
        <rFont val="Calibri"/>
        <family val="2"/>
        <charset val="238"/>
      </rPr>
      <t>- investiční výdaj</t>
    </r>
  </si>
  <si>
    <r>
      <t xml:space="preserve">Nákup pozemků a staveb </t>
    </r>
    <r>
      <rPr>
        <sz val="11"/>
        <color rgb="FFFF0000"/>
        <rFont val="Calibri"/>
        <family val="2"/>
        <charset val="238"/>
      </rPr>
      <t>- investiční výdaj</t>
    </r>
  </si>
  <si>
    <r>
      <t xml:space="preserve">Stavby, stavební práce </t>
    </r>
    <r>
      <rPr>
        <sz val="11"/>
        <color rgb="FFFF0000"/>
        <rFont val="Calibri"/>
        <family val="2"/>
        <charset val="238"/>
      </rPr>
      <t>- investiční výdaj</t>
    </r>
  </si>
  <si>
    <t>Úprava venkovních prostranství (vč. hřišť, zatravnění a ozelenění, parkovišť, zpevněných ploch, oplocení) - investiční výdaj</t>
  </si>
  <si>
    <r>
      <t>Demolice</t>
    </r>
    <r>
      <rPr>
        <sz val="11"/>
        <color rgb="FFFF0000"/>
        <rFont val="Calibri"/>
        <family val="2"/>
        <charset val="238"/>
      </rPr>
      <t xml:space="preserve"> - investiční výdaj</t>
    </r>
  </si>
  <si>
    <r>
      <t xml:space="preserve">Zabezpečení výstavby </t>
    </r>
    <r>
      <rPr>
        <sz val="11"/>
        <color rgb="FFFF0000"/>
        <rFont val="Calibri"/>
        <family val="2"/>
        <charset val="238"/>
      </rPr>
      <t>- investiční výdaj</t>
    </r>
  </si>
  <si>
    <r>
      <t>Pořízení dlouhodobého hmotného majetku (mimo stavbu)</t>
    </r>
    <r>
      <rPr>
        <sz val="11"/>
        <color rgb="FFFF0000"/>
        <rFont val="Calibri"/>
        <family val="2"/>
        <charset val="238"/>
      </rPr>
      <t xml:space="preserve"> - investiční výdaj</t>
    </r>
  </si>
  <si>
    <r>
      <t xml:space="preserve">Pořízení dlouhodobého nehmotného majetku (mimo stavbu) </t>
    </r>
    <r>
      <rPr>
        <sz val="11"/>
        <color rgb="FFFF0000"/>
        <rFont val="Calibri"/>
        <family val="2"/>
        <charset val="238"/>
      </rPr>
      <t>investiční výdaj</t>
    </r>
  </si>
  <si>
    <t>Celkové způsobilé výdaje - neinvestiční</t>
  </si>
  <si>
    <r>
      <t xml:space="preserve">Pořízení drobného hmotného majetku </t>
    </r>
    <r>
      <rPr>
        <sz val="11"/>
        <color rgb="FFFF0000"/>
        <rFont val="Calibri"/>
        <family val="2"/>
        <charset val="238"/>
      </rPr>
      <t>- neinvestiční výdaj</t>
    </r>
  </si>
  <si>
    <r>
      <t>Pořízení drobného nehmotného majetku</t>
    </r>
    <r>
      <rPr>
        <sz val="11"/>
        <color rgb="FFFF0000"/>
        <rFont val="Calibri"/>
        <family val="2"/>
        <charset val="238"/>
      </rPr>
      <t xml:space="preserve"> - neinvestiční výdaj</t>
    </r>
  </si>
  <si>
    <r>
      <t xml:space="preserve">Nákup služeb (vedlejší aktivity) </t>
    </r>
    <r>
      <rPr>
        <sz val="11"/>
        <color rgb="FFFF0000"/>
        <rFont val="Calibri"/>
        <family val="2"/>
        <charset val="238"/>
      </rPr>
      <t>- neinvestiční výdaj</t>
    </r>
  </si>
  <si>
    <t>cena</t>
  </si>
  <si>
    <t>hlavní výdaje</t>
  </si>
  <si>
    <t>vedlejší výdaje</t>
  </si>
  <si>
    <t>investiční výdaje</t>
  </si>
  <si>
    <t>neinvestiční výdaje</t>
  </si>
  <si>
    <t>Pořízení služeb netvořící součást pořizovací ceny majetku - vedlejší výdaj</t>
  </si>
  <si>
    <t>Studie proveditelnosti - vedlejší výdaj</t>
  </si>
  <si>
    <t>Příprava a realizace zadávacích a výběrových řízení - vedlejší výdaj</t>
  </si>
  <si>
    <t>Povinná publicita - vedlejší výdaj</t>
  </si>
  <si>
    <t>Podrobný položkový rozpočet</t>
  </si>
  <si>
    <t>Rozpad</t>
  </si>
  <si>
    <t>1.1.1.1.2.1.3</t>
  </si>
  <si>
    <t>1.1.1.1.2.2.3</t>
  </si>
  <si>
    <t>1.1.1.1.2.3.3</t>
  </si>
  <si>
    <t>1.1.1.1.2.4.3</t>
  </si>
  <si>
    <t>1.1.1.2.1.3</t>
  </si>
  <si>
    <t>1.1.1.2.2.3</t>
  </si>
  <si>
    <t>1.1.1.5.7.3</t>
  </si>
  <si>
    <t>1.1.1.5.8.3</t>
  </si>
  <si>
    <t>1.1.1.5.9.3</t>
  </si>
  <si>
    <t>1.1.1.5.10.3</t>
  </si>
  <si>
    <r>
      <t xml:space="preserve">Opatření na snížení energetické náročnosti budov 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</si>
  <si>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t>Opatření na snížení energetické náročnosti budov - hlavní výdaj</t>
  </si>
  <si>
    <t>Opatření na snížení energetické náročnosti budov - vedlejší výdaj</t>
  </si>
  <si>
    <r>
      <t xml:space="preserve">Opatření na snížení energetické náročnosti budov </t>
    </r>
    <r>
      <rPr>
        <sz val="11"/>
        <color rgb="FFFF0000"/>
        <rFont val="Calibri"/>
        <family val="2"/>
        <charset val="238"/>
      </rPr>
      <t>- investiční výdaj</t>
    </r>
  </si>
  <si>
    <t>celková cena bez DPH</t>
  </si>
  <si>
    <t>DPH</t>
  </si>
  <si>
    <t>celková cena s DPH</t>
  </si>
  <si>
    <t>cena s DPH</t>
  </si>
  <si>
    <t>Rozpad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</si>
</sst>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0" x14ac:knownFonts="1">
    <font>
      <sz val="11"/>
      <name val="Calibri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Calibri"/>
      <family val="2"/>
      <charset val="238"/>
    </font>
    <font>
      <sz val="11"/>
      <color rgb="FF0070C0"/>
      <name val="Calibri"/>
      <family val="2"/>
      <charset val="238"/>
    </font>
    <font>
      <b/>
      <sz val="11"/>
      <color rgb="FF0070C0"/>
      <name val="Calibri"/>
      <family val="2"/>
      <charset val="238"/>
    </font>
    <font>
      <sz val="11"/>
      <color rgb="FF7030A0"/>
      <name val="Calibri"/>
      <family val="2"/>
      <charset val="238"/>
    </font>
    <font>
      <sz val="11"/>
      <color theme="5" tint="-0.499984740745262"/>
      <name val="Calibri"/>
      <family val="2"/>
      <charset val="238"/>
    </font>
    <font>
      <b/>
      <sz val="11"/>
      <color theme="0"/>
      <name val="Calibri"/>
      <family val="2"/>
      <charset val="238"/>
    </font>
    <font>
      <b/>
      <sz val="11"/>
      <color theme="5" tint="-0.499984740745262"/>
      <name val="Calibri"/>
      <family val="2"/>
      <charset val="238"/>
    </font>
    <font>
      <i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rgb="FF7030A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8"/>
      <color rgb="FFFF0000"/>
      <name val="Calibri"/>
      <family val="2"/>
      <charset val="238"/>
    </font>
    <font>
      <sz val="8"/>
      <color rgb="FFFF0000"/>
      <name val="Calibri"/>
      <family val="2"/>
      <charset val="238"/>
    </font>
    <font>
      <b/>
      <sz val="14"/>
      <name val="Calibri"/>
      <family val="2"/>
      <charset val="238"/>
    </font>
    <font>
      <sz val="9"/>
      <color indexed="81"/>
      <name val="Tahoma"/>
      <charset val="1"/>
    </font>
    <font>
      <sz val="8"/>
      <color theme="0"/>
      <name val="Calibri"/>
      <family val="2"/>
      <charset val="238"/>
    </font>
    <font>
      <i/>
      <sz val="11"/>
      <color rgb="FF0070C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164" fontId="0" fillId="0" borderId="0" xfId="0" applyNumberFormat="1"/>
    <xf numFmtId="164" fontId="0" fillId="0" borderId="1" xfId="0" applyNumberFormat="1" applyBorder="1"/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49" fontId="4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/>
    </xf>
    <xf numFmtId="0" fontId="10" fillId="0" borderId="4" xfId="0" applyFont="1" applyBorder="1" applyAlignment="1">
      <alignment vertical="center" wrapText="1"/>
    </xf>
    <xf numFmtId="0" fontId="2" fillId="0" borderId="0" xfId="0" applyFont="1"/>
    <xf numFmtId="49" fontId="5" fillId="5" borderId="2" xfId="0" applyNumberFormat="1" applyFont="1" applyFill="1" applyBorder="1" applyAlignment="1">
      <alignment vertical="center"/>
    </xf>
    <xf numFmtId="0" fontId="5" fillId="5" borderId="2" xfId="0" applyFont="1" applyFill="1" applyBorder="1" applyAlignment="1">
      <alignment vertical="center" wrapText="1"/>
    </xf>
    <xf numFmtId="49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0" fontId="10" fillId="0" borderId="6" xfId="0" applyFont="1" applyBorder="1" applyAlignment="1">
      <alignment vertical="center"/>
    </xf>
    <xf numFmtId="0" fontId="10" fillId="0" borderId="6" xfId="0" applyFont="1" applyBorder="1" applyAlignment="1">
      <alignment vertical="center" wrapText="1"/>
    </xf>
    <xf numFmtId="49" fontId="5" fillId="6" borderId="2" xfId="0" applyNumberFormat="1" applyFont="1" applyFill="1" applyBorder="1" applyAlignment="1">
      <alignment vertical="center"/>
    </xf>
    <xf numFmtId="0" fontId="5" fillId="6" borderId="2" xfId="0" applyFont="1" applyFill="1" applyBorder="1" applyAlignment="1">
      <alignment vertical="center" wrapText="1"/>
    </xf>
    <xf numFmtId="49" fontId="4" fillId="0" borderId="7" xfId="0" applyNumberFormat="1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4" fillId="0" borderId="0" xfId="0" applyFont="1"/>
    <xf numFmtId="49" fontId="4" fillId="0" borderId="8" xfId="0" applyNumberFormat="1" applyFont="1" applyBorder="1" applyAlignment="1">
      <alignment vertical="center"/>
    </xf>
    <xf numFmtId="0" fontId="4" fillId="0" borderId="8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9" fontId="10" fillId="0" borderId="1" xfId="0" applyNumberFormat="1" applyFont="1" applyBorder="1" applyAlignment="1">
      <alignment vertical="center"/>
    </xf>
    <xf numFmtId="49" fontId="4" fillId="0" borderId="9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49" fontId="5" fillId="6" borderId="8" xfId="0" applyNumberFormat="1" applyFont="1" applyFill="1" applyBorder="1" applyAlignment="1">
      <alignment vertical="center"/>
    </xf>
    <xf numFmtId="0" fontId="5" fillId="6" borderId="8" xfId="0" applyFont="1" applyFill="1" applyBorder="1" applyAlignment="1">
      <alignment vertical="center" wrapText="1"/>
    </xf>
    <xf numFmtId="0" fontId="4" fillId="6" borderId="8" xfId="0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49" fontId="4" fillId="6" borderId="5" xfId="0" applyNumberFormat="1" applyFont="1" applyFill="1" applyBorder="1" applyAlignment="1">
      <alignment vertical="center"/>
    </xf>
    <xf numFmtId="0" fontId="5" fillId="6" borderId="5" xfId="0" applyFont="1" applyFill="1" applyBorder="1" applyAlignment="1">
      <alignment vertical="center" wrapText="1"/>
    </xf>
    <xf numFmtId="0" fontId="4" fillId="6" borderId="5" xfId="0" applyFont="1" applyFill="1" applyBorder="1" applyAlignment="1">
      <alignment vertical="center" wrapText="1"/>
    </xf>
    <xf numFmtId="49" fontId="4" fillId="6" borderId="8" xfId="0" applyNumberFormat="1" applyFont="1" applyFill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49" fontId="1" fillId="2" borderId="5" xfId="0" applyNumberFormat="1" applyFont="1" applyFill="1" applyBorder="1" applyAlignment="1">
      <alignment vertical="center"/>
    </xf>
    <xf numFmtId="0" fontId="1" fillId="2" borderId="5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vertical="center"/>
    </xf>
    <xf numFmtId="0" fontId="8" fillId="3" borderId="2" xfId="0" applyFont="1" applyFill="1" applyBorder="1" applyAlignment="1">
      <alignment vertical="center" wrapText="1"/>
    </xf>
    <xf numFmtId="49" fontId="8" fillId="4" borderId="5" xfId="0" applyNumberFormat="1" applyFont="1" applyFill="1" applyBorder="1" applyAlignment="1">
      <alignment vertical="center"/>
    </xf>
    <xf numFmtId="0" fontId="8" fillId="4" borderId="5" xfId="0" applyFont="1" applyFill="1" applyBorder="1" applyAlignment="1">
      <alignment vertical="center" wrapText="1"/>
    </xf>
    <xf numFmtId="49" fontId="7" fillId="2" borderId="5" xfId="0" applyNumberFormat="1" applyFont="1" applyFill="1" applyBorder="1" applyAlignment="1">
      <alignment vertical="center"/>
    </xf>
    <xf numFmtId="0" fontId="9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1" fillId="6" borderId="5" xfId="0" applyFont="1" applyFill="1" applyBorder="1" applyAlignment="1">
      <alignment vertical="center" wrapText="1"/>
    </xf>
    <xf numFmtId="49" fontId="5" fillId="5" borderId="5" xfId="0" applyNumberFormat="1" applyFont="1" applyFill="1" applyBorder="1" applyAlignment="1">
      <alignment vertical="center"/>
    </xf>
    <xf numFmtId="0" fontId="1" fillId="5" borderId="5" xfId="0" applyFont="1" applyFill="1" applyBorder="1" applyAlignment="1">
      <alignment vertical="center" wrapText="1"/>
    </xf>
    <xf numFmtId="0" fontId="5" fillId="5" borderId="5" xfId="0" applyFont="1" applyFill="1" applyBorder="1" applyAlignment="1">
      <alignment vertical="center" wrapText="1"/>
    </xf>
    <xf numFmtId="0" fontId="1" fillId="0" borderId="1" xfId="0" applyFont="1" applyBorder="1"/>
    <xf numFmtId="0" fontId="0" fillId="3" borderId="1" xfId="0" applyFill="1" applyBorder="1" applyAlignment="1">
      <alignment vertical="center"/>
    </xf>
    <xf numFmtId="49" fontId="2" fillId="4" borderId="1" xfId="0" applyNumberFormat="1" applyFont="1" applyFill="1" applyBorder="1" applyAlignment="1">
      <alignment vertical="center"/>
    </xf>
    <xf numFmtId="0" fontId="2" fillId="4" borderId="1" xfId="0" applyFont="1" applyFill="1" applyBorder="1"/>
    <xf numFmtId="49" fontId="13" fillId="2" borderId="1" xfId="0" applyNumberFormat="1" applyFont="1" applyFill="1" applyBorder="1" applyAlignment="1">
      <alignment vertical="center"/>
    </xf>
    <xf numFmtId="0" fontId="13" fillId="2" borderId="1" xfId="0" applyFont="1" applyFill="1" applyBorder="1"/>
    <xf numFmtId="49" fontId="2" fillId="6" borderId="1" xfId="0" applyNumberFormat="1" applyFont="1" applyFill="1" applyBorder="1" applyAlignment="1">
      <alignment vertical="center"/>
    </xf>
    <xf numFmtId="0" fontId="2" fillId="6" borderId="1" xfId="0" applyFont="1" applyFill="1" applyBorder="1"/>
    <xf numFmtId="49" fontId="2" fillId="5" borderId="1" xfId="0" applyNumberFormat="1" applyFont="1" applyFill="1" applyBorder="1" applyAlignment="1">
      <alignment vertical="center"/>
    </xf>
    <xf numFmtId="0" fontId="2" fillId="5" borderId="1" xfId="0" applyFont="1" applyFill="1" applyBorder="1"/>
    <xf numFmtId="49" fontId="2" fillId="0" borderId="1" xfId="0" applyNumberFormat="1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2" fillId="6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2" fillId="6" borderId="1" xfId="0" applyFont="1" applyFill="1" applyBorder="1" applyAlignment="1">
      <alignment wrapText="1"/>
    </xf>
    <xf numFmtId="49" fontId="2" fillId="2" borderId="2" xfId="0" applyNumberFormat="1" applyFont="1" applyFill="1" applyBorder="1" applyAlignment="1">
      <alignment vertical="center"/>
    </xf>
    <xf numFmtId="49" fontId="0" fillId="6" borderId="1" xfId="0" applyNumberForma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0" fontId="0" fillId="2" borderId="1" xfId="0" applyFill="1" applyBorder="1"/>
    <xf numFmtId="164" fontId="1" fillId="0" borderId="1" xfId="0" applyNumberFormat="1" applyFont="1" applyBorder="1"/>
    <xf numFmtId="164" fontId="0" fillId="0" borderId="1" xfId="0" applyNumberFormat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10" fontId="0" fillId="0" borderId="1" xfId="0" applyNumberFormat="1" applyBorder="1"/>
    <xf numFmtId="0" fontId="15" fillId="0" borderId="0" xfId="0" applyFont="1" applyAlignment="1">
      <alignment vertical="top" wrapText="1"/>
    </xf>
    <xf numFmtId="0" fontId="4" fillId="0" borderId="5" xfId="0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164" fontId="10" fillId="0" borderId="6" xfId="0" applyNumberFormat="1" applyFont="1" applyBorder="1" applyAlignment="1">
      <alignment vertical="center"/>
    </xf>
    <xf numFmtId="164" fontId="10" fillId="0" borderId="1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164" fontId="4" fillId="0" borderId="2" xfId="0" applyNumberFormat="1" applyFont="1" applyBorder="1" applyAlignment="1">
      <alignment vertical="center"/>
    </xf>
    <xf numFmtId="164" fontId="10" fillId="0" borderId="4" xfId="0" applyNumberFormat="1" applyFont="1" applyBorder="1" applyAlignment="1">
      <alignment vertical="center"/>
    </xf>
    <xf numFmtId="0" fontId="4" fillId="0" borderId="8" xfId="0" applyFont="1" applyBorder="1" applyAlignment="1">
      <alignment vertical="center"/>
    </xf>
    <xf numFmtId="164" fontId="4" fillId="0" borderId="8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4" fillId="0" borderId="7" xfId="0" applyFont="1" applyBorder="1" applyAlignment="1">
      <alignment vertical="center"/>
    </xf>
    <xf numFmtId="164" fontId="4" fillId="0" borderId="7" xfId="0" applyNumberFormat="1" applyFont="1" applyBorder="1" applyAlignment="1">
      <alignment vertical="center"/>
    </xf>
    <xf numFmtId="164" fontId="0" fillId="0" borderId="2" xfId="0" applyNumberFormat="1" applyBorder="1" applyAlignment="1">
      <alignment vertical="center"/>
    </xf>
    <xf numFmtId="0" fontId="4" fillId="0" borderId="9" xfId="0" applyFont="1" applyBorder="1" applyAlignment="1">
      <alignment vertical="center"/>
    </xf>
    <xf numFmtId="164" fontId="4" fillId="0" borderId="9" xfId="0" applyNumberFormat="1" applyFont="1" applyBorder="1" applyAlignment="1">
      <alignment vertical="center"/>
    </xf>
    <xf numFmtId="164" fontId="10" fillId="0" borderId="2" xfId="0" applyNumberFormat="1" applyFont="1" applyBorder="1" applyAlignment="1">
      <alignment vertical="center"/>
    </xf>
    <xf numFmtId="164" fontId="0" fillId="0" borderId="0" xfId="0" applyNumberFormat="1" applyAlignment="1">
      <alignment vertical="center"/>
    </xf>
    <xf numFmtId="2" fontId="1" fillId="0" borderId="1" xfId="0" applyNumberFormat="1" applyFont="1" applyBorder="1" applyAlignment="1">
      <alignment vertical="center" wrapText="1"/>
    </xf>
    <xf numFmtId="2" fontId="8" fillId="3" borderId="2" xfId="0" applyNumberFormat="1" applyFont="1" applyFill="1" applyBorder="1" applyAlignment="1">
      <alignment vertical="center" wrapText="1"/>
    </xf>
    <xf numFmtId="2" fontId="8" fillId="4" borderId="5" xfId="0" applyNumberFormat="1" applyFont="1" applyFill="1" applyBorder="1" applyAlignment="1">
      <alignment vertical="center" wrapText="1"/>
    </xf>
    <xf numFmtId="2" fontId="6" fillId="2" borderId="5" xfId="0" applyNumberFormat="1" applyFont="1" applyFill="1" applyBorder="1" applyAlignment="1">
      <alignment vertical="center" wrapText="1"/>
    </xf>
    <xf numFmtId="2" fontId="4" fillId="6" borderId="5" xfId="0" applyNumberFormat="1" applyFont="1" applyFill="1" applyBorder="1" applyAlignment="1">
      <alignment vertical="center" wrapText="1"/>
    </xf>
    <xf numFmtId="2" fontId="5" fillId="5" borderId="5" xfId="0" applyNumberFormat="1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vertical="center"/>
    </xf>
    <xf numFmtId="2" fontId="10" fillId="0" borderId="6" xfId="0" applyNumberFormat="1" applyFont="1" applyBorder="1" applyAlignment="1">
      <alignment vertical="center"/>
    </xf>
    <xf numFmtId="2" fontId="10" fillId="0" borderId="1" xfId="0" applyNumberFormat="1" applyFont="1" applyBorder="1" applyAlignment="1">
      <alignment vertical="center"/>
    </xf>
    <xf numFmtId="2" fontId="0" fillId="0" borderId="1" xfId="0" applyNumberFormat="1" applyBorder="1" applyAlignment="1">
      <alignment vertical="center"/>
    </xf>
    <xf numFmtId="2" fontId="4" fillId="0" borderId="2" xfId="0" applyNumberFormat="1" applyFont="1" applyBorder="1" applyAlignment="1">
      <alignment vertical="center"/>
    </xf>
    <xf numFmtId="2" fontId="10" fillId="0" borderId="4" xfId="0" applyNumberFormat="1" applyFont="1" applyBorder="1" applyAlignment="1">
      <alignment vertical="center"/>
    </xf>
    <xf numFmtId="2" fontId="4" fillId="0" borderId="8" xfId="0" applyNumberFormat="1" applyFont="1" applyBorder="1" applyAlignment="1">
      <alignment vertical="center"/>
    </xf>
    <xf numFmtId="2" fontId="5" fillId="5" borderId="2" xfId="0" applyNumberFormat="1" applyFont="1" applyFill="1" applyBorder="1" applyAlignment="1">
      <alignment vertical="center" wrapText="1"/>
    </xf>
    <xf numFmtId="2" fontId="5" fillId="6" borderId="2" xfId="0" applyNumberFormat="1" applyFont="1" applyFill="1" applyBorder="1" applyAlignment="1">
      <alignment vertical="center" wrapText="1"/>
    </xf>
    <xf numFmtId="2" fontId="4" fillId="0" borderId="7" xfId="0" applyNumberFormat="1" applyFont="1" applyBorder="1" applyAlignment="1">
      <alignment vertical="center"/>
    </xf>
    <xf numFmtId="2" fontId="0" fillId="0" borderId="2" xfId="0" applyNumberFormat="1" applyBorder="1" applyAlignment="1">
      <alignment vertical="center"/>
    </xf>
    <xf numFmtId="2" fontId="5" fillId="6" borderId="8" xfId="0" applyNumberFormat="1" applyFont="1" applyFill="1" applyBorder="1" applyAlignment="1">
      <alignment vertical="center" wrapText="1"/>
    </xf>
    <xf numFmtId="2" fontId="4" fillId="0" borderId="9" xfId="0" applyNumberFormat="1" applyFont="1" applyBorder="1" applyAlignment="1">
      <alignment vertical="center"/>
    </xf>
    <xf numFmtId="2" fontId="4" fillId="2" borderId="2" xfId="0" applyNumberFormat="1" applyFont="1" applyFill="1" applyBorder="1" applyAlignment="1">
      <alignment vertical="center" wrapText="1"/>
    </xf>
    <xf numFmtId="2" fontId="4" fillId="6" borderId="8" xfId="0" applyNumberFormat="1" applyFont="1" applyFill="1" applyBorder="1" applyAlignment="1">
      <alignment vertical="center" wrapText="1"/>
    </xf>
    <xf numFmtId="2" fontId="10" fillId="0" borderId="2" xfId="0" applyNumberFormat="1" applyFont="1" applyBorder="1" applyAlignment="1">
      <alignment vertical="center"/>
    </xf>
    <xf numFmtId="2" fontId="1" fillId="2" borderId="5" xfId="0" applyNumberFormat="1" applyFont="1" applyFill="1" applyBorder="1" applyAlignment="1">
      <alignment vertical="center" wrapText="1"/>
    </xf>
    <xf numFmtId="2" fontId="0" fillId="0" borderId="0" xfId="0" applyNumberFormat="1" applyAlignment="1">
      <alignment vertical="center"/>
    </xf>
    <xf numFmtId="2" fontId="0" fillId="0" borderId="0" xfId="0" applyNumberFormat="1"/>
    <xf numFmtId="0" fontId="16" fillId="0" borderId="0" xfId="0" applyFont="1" applyAlignment="1">
      <alignment vertical="center"/>
    </xf>
    <xf numFmtId="164" fontId="18" fillId="0" borderId="0" xfId="0" applyNumberFormat="1" applyFont="1" applyAlignment="1">
      <alignment vertical="top" wrapText="1"/>
    </xf>
    <xf numFmtId="164" fontId="14" fillId="0" borderId="0" xfId="0" applyNumberFormat="1" applyFont="1" applyFill="1" applyBorder="1" applyAlignment="1">
      <alignment vertical="top" wrapText="1"/>
    </xf>
    <xf numFmtId="0" fontId="15" fillId="0" borderId="3" xfId="0" applyFont="1" applyBorder="1" applyAlignment="1">
      <alignment vertical="top" wrapText="1"/>
    </xf>
    <xf numFmtId="0" fontId="0" fillId="0" borderId="0" xfId="0" applyBorder="1"/>
    <xf numFmtId="164" fontId="0" fillId="0" borderId="0" xfId="0" applyNumberFormat="1" applyBorder="1"/>
    <xf numFmtId="0" fontId="0" fillId="3" borderId="1" xfId="0" applyFill="1" applyBorder="1"/>
    <xf numFmtId="0" fontId="2" fillId="2" borderId="1" xfId="0" applyFont="1" applyFill="1" applyBorder="1"/>
    <xf numFmtId="0" fontId="0" fillId="0" borderId="3" xfId="0" applyBorder="1"/>
    <xf numFmtId="164" fontId="1" fillId="0" borderId="0" xfId="0" applyNumberFormat="1" applyFont="1" applyFill="1" applyBorder="1" applyAlignment="1">
      <alignment vertical="center" wrapText="1"/>
    </xf>
    <xf numFmtId="10" fontId="0" fillId="0" borderId="0" xfId="0" applyNumberFormat="1" applyBorder="1"/>
    <xf numFmtId="164" fontId="8" fillId="0" borderId="0" xfId="0" applyNumberFormat="1" applyFont="1" applyFill="1" applyBorder="1"/>
    <xf numFmtId="0" fontId="0" fillId="0" borderId="0" xfId="0" applyBorder="1" applyAlignment="1">
      <alignment vertical="center"/>
    </xf>
    <xf numFmtId="164" fontId="1" fillId="2" borderId="9" xfId="0" applyNumberFormat="1" applyFont="1" applyFill="1" applyBorder="1" applyAlignment="1">
      <alignment vertical="center"/>
    </xf>
    <xf numFmtId="164" fontId="19" fillId="0" borderId="6" xfId="0" applyNumberFormat="1" applyFont="1" applyBorder="1" applyAlignment="1">
      <alignment vertical="center"/>
    </xf>
    <xf numFmtId="164" fontId="19" fillId="0" borderId="4" xfId="0" applyNumberFormat="1" applyFont="1" applyBorder="1" applyAlignment="1">
      <alignment vertical="center"/>
    </xf>
    <xf numFmtId="164" fontId="19" fillId="0" borderId="1" xfId="0" applyNumberFormat="1" applyFont="1" applyBorder="1" applyAlignment="1">
      <alignment vertical="center"/>
    </xf>
    <xf numFmtId="164" fontId="8" fillId="3" borderId="8" xfId="0" applyNumberFormat="1" applyFont="1" applyFill="1" applyBorder="1" applyAlignment="1" applyProtection="1">
      <alignment vertical="center"/>
      <protection hidden="1"/>
    </xf>
    <xf numFmtId="164" fontId="8" fillId="4" borderId="9" xfId="0" applyNumberFormat="1" applyFont="1" applyFill="1" applyBorder="1" applyAlignment="1" applyProtection="1">
      <alignment vertical="center"/>
      <protection hidden="1"/>
    </xf>
    <xf numFmtId="164" fontId="6" fillId="2" borderId="9" xfId="0" applyNumberFormat="1" applyFont="1" applyFill="1" applyBorder="1" applyAlignment="1" applyProtection="1">
      <alignment vertical="center"/>
      <protection hidden="1"/>
    </xf>
    <xf numFmtId="164" fontId="4" fillId="6" borderId="9" xfId="0" applyNumberFormat="1" applyFont="1" applyFill="1" applyBorder="1" applyAlignment="1" applyProtection="1">
      <alignment vertical="center" wrapText="1"/>
      <protection hidden="1"/>
    </xf>
    <xf numFmtId="164" fontId="5" fillId="5" borderId="9" xfId="0" applyNumberFormat="1" applyFont="1" applyFill="1" applyBorder="1" applyAlignment="1" applyProtection="1">
      <alignment vertical="center" wrapText="1"/>
      <protection hidden="1"/>
    </xf>
    <xf numFmtId="164" fontId="4" fillId="0" borderId="9" xfId="0" applyNumberFormat="1" applyFont="1" applyBorder="1" applyAlignment="1" applyProtection="1">
      <alignment vertical="center"/>
      <protection hidden="1"/>
    </xf>
    <xf numFmtId="164" fontId="10" fillId="0" borderId="6" xfId="0" applyNumberFormat="1" applyFont="1" applyBorder="1" applyAlignment="1" applyProtection="1">
      <alignment vertical="center"/>
      <protection hidden="1"/>
    </xf>
    <xf numFmtId="164" fontId="10" fillId="0" borderId="1" xfId="0" applyNumberFormat="1" applyFont="1" applyBorder="1" applyAlignment="1" applyProtection="1">
      <alignment vertical="center"/>
      <protection hidden="1"/>
    </xf>
    <xf numFmtId="164" fontId="0" fillId="0" borderId="1" xfId="0" applyNumberFormat="1" applyBorder="1" applyAlignment="1" applyProtection="1">
      <alignment vertical="center"/>
      <protection hidden="1"/>
    </xf>
    <xf numFmtId="164" fontId="4" fillId="0" borderId="8" xfId="0" applyNumberFormat="1" applyFont="1" applyBorder="1" applyAlignment="1" applyProtection="1">
      <alignment vertical="center"/>
      <protection hidden="1"/>
    </xf>
    <xf numFmtId="164" fontId="5" fillId="5" borderId="8" xfId="0" applyNumberFormat="1" applyFont="1" applyFill="1" applyBorder="1" applyAlignment="1" applyProtection="1">
      <alignment vertical="center"/>
      <protection hidden="1"/>
    </xf>
    <xf numFmtId="164" fontId="4" fillId="0" borderId="6" xfId="0" applyNumberFormat="1" applyFont="1" applyBorder="1" applyAlignment="1" applyProtection="1">
      <alignment vertical="center"/>
      <protection hidden="1"/>
    </xf>
    <xf numFmtId="164" fontId="4" fillId="0" borderId="1" xfId="0" applyNumberFormat="1" applyFont="1" applyBorder="1" applyAlignment="1" applyProtection="1">
      <alignment vertical="center"/>
      <protection hidden="1"/>
    </xf>
    <xf numFmtId="164" fontId="5" fillId="6" borderId="8" xfId="0" applyNumberFormat="1" applyFont="1" applyFill="1" applyBorder="1" applyAlignment="1" applyProtection="1">
      <alignment vertical="center"/>
      <protection hidden="1"/>
    </xf>
    <xf numFmtId="164" fontId="4" fillId="0" borderId="5" xfId="0" applyNumberFormat="1" applyFont="1" applyBorder="1" applyAlignment="1" applyProtection="1">
      <alignment vertical="center"/>
      <protection hidden="1"/>
    </xf>
    <xf numFmtId="164" fontId="4" fillId="2" borderId="8" xfId="0" applyNumberFormat="1" applyFont="1" applyFill="1" applyBorder="1" applyAlignment="1" applyProtection="1">
      <alignment vertical="center"/>
      <protection hidden="1"/>
    </xf>
    <xf numFmtId="164" fontId="4" fillId="6" borderId="5" xfId="0" applyNumberFormat="1" applyFont="1" applyFill="1" applyBorder="1" applyAlignment="1" applyProtection="1">
      <alignment vertical="center"/>
      <protection hidden="1"/>
    </xf>
    <xf numFmtId="164" fontId="4" fillId="6" borderId="8" xfId="0" applyNumberFormat="1" applyFont="1" applyFill="1" applyBorder="1" applyAlignment="1" applyProtection="1">
      <alignment vertical="center"/>
      <protection hidden="1"/>
    </xf>
    <xf numFmtId="164" fontId="1" fillId="2" borderId="9" xfId="0" applyNumberFormat="1" applyFont="1" applyFill="1" applyBorder="1" applyAlignment="1" applyProtection="1">
      <alignment vertical="center"/>
      <protection hidden="1"/>
    </xf>
    <xf numFmtId="164" fontId="1" fillId="2" borderId="5" xfId="0" applyNumberFormat="1" applyFont="1" applyFill="1" applyBorder="1" applyAlignment="1" applyProtection="1">
      <alignment vertical="center"/>
      <protection hidden="1"/>
    </xf>
    <xf numFmtId="164" fontId="4" fillId="2" borderId="2" xfId="0" applyNumberFormat="1" applyFont="1" applyFill="1" applyBorder="1" applyAlignment="1" applyProtection="1">
      <alignment vertical="center"/>
      <protection hidden="1"/>
    </xf>
    <xf numFmtId="164" fontId="5" fillId="6" borderId="2" xfId="0" applyNumberFormat="1" applyFont="1" applyFill="1" applyBorder="1" applyAlignment="1" applyProtection="1">
      <alignment vertical="center"/>
      <protection hidden="1"/>
    </xf>
    <xf numFmtId="164" fontId="4" fillId="0" borderId="7" xfId="0" applyNumberFormat="1" applyFont="1" applyBorder="1" applyAlignment="1" applyProtection="1">
      <alignment vertical="center"/>
      <protection hidden="1"/>
    </xf>
    <xf numFmtId="164" fontId="4" fillId="0" borderId="2" xfId="0" applyNumberFormat="1" applyFont="1" applyBorder="1" applyAlignment="1" applyProtection="1">
      <alignment vertical="center"/>
      <protection hidden="1"/>
    </xf>
    <xf numFmtId="164" fontId="5" fillId="5" borderId="2" xfId="0" applyNumberFormat="1" applyFont="1" applyFill="1" applyBorder="1" applyAlignment="1" applyProtection="1">
      <alignment vertical="center"/>
      <protection hidden="1"/>
    </xf>
    <xf numFmtId="164" fontId="4" fillId="7" borderId="8" xfId="0" applyNumberFormat="1" applyFont="1" applyFill="1" applyBorder="1" applyAlignment="1" applyProtection="1">
      <alignment vertical="center"/>
      <protection hidden="1"/>
    </xf>
    <xf numFmtId="164" fontId="8" fillId="4" borderId="1" xfId="0" applyNumberFormat="1" applyFont="1" applyFill="1" applyBorder="1" applyProtection="1">
      <protection hidden="1"/>
    </xf>
    <xf numFmtId="164" fontId="0" fillId="0" borderId="1" xfId="0" applyNumberFormat="1" applyBorder="1" applyProtection="1">
      <protection hidden="1"/>
    </xf>
    <xf numFmtId="164" fontId="0" fillId="0" borderId="1" xfId="0" applyNumberFormat="1" applyFill="1" applyBorder="1" applyProtection="1">
      <protection hidden="1"/>
    </xf>
    <xf numFmtId="164" fontId="0" fillId="3" borderId="1" xfId="0" applyNumberFormat="1" applyFill="1" applyBorder="1" applyProtection="1">
      <protection hidden="1"/>
    </xf>
    <xf numFmtId="164" fontId="2" fillId="4" borderId="1" xfId="0" applyNumberFormat="1" applyFont="1" applyFill="1" applyBorder="1" applyProtection="1">
      <protection hidden="1"/>
    </xf>
    <xf numFmtId="164" fontId="13" fillId="2" borderId="1" xfId="0" applyNumberFormat="1" applyFont="1" applyFill="1" applyBorder="1" applyProtection="1">
      <protection hidden="1"/>
    </xf>
    <xf numFmtId="164" fontId="2" fillId="6" borderId="1" xfId="0" applyNumberFormat="1" applyFont="1" applyFill="1" applyBorder="1" applyProtection="1">
      <protection hidden="1"/>
    </xf>
    <xf numFmtId="164" fontId="2" fillId="5" borderId="1" xfId="0" applyNumberFormat="1" applyFont="1" applyFill="1" applyBorder="1" applyProtection="1">
      <protection hidden="1"/>
    </xf>
    <xf numFmtId="164" fontId="2" fillId="0" borderId="1" xfId="0" applyNumberFormat="1" applyFont="1" applyBorder="1" applyProtection="1">
      <protection hidden="1"/>
    </xf>
    <xf numFmtId="164" fontId="2" fillId="0" borderId="1" xfId="0" applyNumberFormat="1" applyFont="1" applyBorder="1" applyAlignment="1" applyProtection="1">
      <alignment vertical="center"/>
      <protection hidden="1"/>
    </xf>
    <xf numFmtId="164" fontId="2" fillId="6" borderId="1" xfId="0" applyNumberFormat="1" applyFont="1" applyFill="1" applyBorder="1" applyAlignment="1" applyProtection="1">
      <alignment vertical="center" wrapText="1"/>
      <protection hidden="1"/>
    </xf>
    <xf numFmtId="164" fontId="2" fillId="0" borderId="1" xfId="0" applyNumberFormat="1" applyFont="1" applyBorder="1" applyAlignment="1" applyProtection="1">
      <alignment wrapText="1"/>
      <protection hidden="1"/>
    </xf>
    <xf numFmtId="164" fontId="2" fillId="6" borderId="1" xfId="0" applyNumberFormat="1" applyFont="1" applyFill="1" applyBorder="1" applyAlignment="1" applyProtection="1">
      <alignment wrapText="1"/>
      <protection hidden="1"/>
    </xf>
    <xf numFmtId="164" fontId="0" fillId="2" borderId="1" xfId="0" applyNumberFormat="1" applyFill="1" applyBorder="1" applyProtection="1">
      <protection hidden="1"/>
    </xf>
    <xf numFmtId="10" fontId="0" fillId="0" borderId="1" xfId="0" applyNumberFormat="1" applyFill="1" applyBorder="1"/>
    <xf numFmtId="164" fontId="8" fillId="0" borderId="1" xfId="0" applyNumberFormat="1" applyFont="1" applyFill="1" applyBorder="1" applyProtection="1">
      <protection hidden="1"/>
    </xf>
    <xf numFmtId="164" fontId="0" fillId="0" borderId="1" xfId="0" applyNumberFormat="1" applyFill="1" applyBorder="1"/>
    <xf numFmtId="0" fontId="0" fillId="0" borderId="1" xfId="0" applyFill="1" applyBorder="1"/>
    <xf numFmtId="0" fontId="0" fillId="0" borderId="1" xfId="0" applyFill="1" applyBorder="1" applyAlignment="1">
      <alignment vertic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2" fillId="0" borderId="3" xfId="0" applyFont="1" applyBorder="1" applyAlignment="1">
      <alignment horizontal="center"/>
    </xf>
  </cellXfs>
  <cellStyles count="1">
    <cellStyle name="Normální" xfId="0" builtinId="0"/>
  </cellStyles>
  <dxfs count="4">
    <dxf>
      <font>
        <color rgb="FF9C0006"/>
      </font>
      <fill>
        <patternFill>
          <bgColor rgb="FFFFC7CE"/>
        </patternFill>
      </fill>
    </dxf>
    <dxf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18"/>
  <sheetViews>
    <sheetView tabSelected="1" topLeftCell="B1" zoomScale="55" zoomScaleNormal="55" workbookViewId="0">
      <pane xSplit="2" ySplit="2" topLeftCell="G3" activePane="bottomRight" state="frozen"/>
      <selection activeCell="B1" sqref="B1"/>
      <selection pane="topRight" activeCell="D1" sqref="D1"/>
      <selection pane="bottomLeft" activeCell="B3" sqref="B3"/>
      <selection pane="bottomRight" activeCell="N3" sqref="N3"/>
    </sheetView>
  </sheetViews>
  <sheetFormatPr defaultRowHeight="14.5" x14ac:dyDescent="0.35"/>
  <cols>
    <col min="1" max="1" width="3" hidden="1" customWidth="1"/>
    <col min="2" max="2" width="15" style="3" customWidth="1"/>
    <col min="3" max="3" width="52.1796875" style="7" customWidth="1"/>
    <col min="4" max="4" width="15" customWidth="1"/>
    <col min="5" max="5" width="17.81640625" style="9" customWidth="1"/>
    <col min="6" max="6" width="15" style="127" customWidth="1"/>
    <col min="7" max="9" width="19.1796875" style="9" customWidth="1"/>
    <col min="10" max="10" width="8.1796875" style="85" customWidth="1"/>
    <col min="11" max="11" width="20.1796875" customWidth="1"/>
    <col min="12" max="12" width="19.1796875" customWidth="1"/>
    <col min="13" max="13" width="19.453125" customWidth="1"/>
    <col min="14" max="14" width="17.453125" style="136" bestFit="1" customWidth="1"/>
    <col min="15" max="15" width="17.453125" style="132" customWidth="1"/>
    <col min="16" max="16" width="15" customWidth="1"/>
    <col min="17" max="17" width="13.453125" bestFit="1" customWidth="1"/>
    <col min="18" max="247" width="15" customWidth="1"/>
  </cols>
  <sheetData>
    <row r="1" spans="1:19" ht="30.65" customHeight="1" x14ac:dyDescent="0.35">
      <c r="B1" s="128" t="s">
        <v>205</v>
      </c>
      <c r="K1" s="128" t="s">
        <v>206</v>
      </c>
      <c r="L1" t="str">
        <f>IF(L3="","",IF(L3&gt;20%,"Upozornění: výše vedlejších výdajů přesahuje 20 % celkových způsobilých výdajů aktuálně vykázaných v rozpočtu",""))</f>
        <v/>
      </c>
      <c r="P1" s="128" t="s">
        <v>225</v>
      </c>
      <c r="Q1" t="str">
        <f>IF(Q3="","",IF(Q3&gt;20%,"Upozornění: výše vedlejších výdajů přesahuje 20 % celkových způsobilých výdajů aktuálně vykázaných v rozpočtu",""))</f>
        <v/>
      </c>
    </row>
    <row r="2" spans="1:19" ht="34.4" customHeight="1" x14ac:dyDescent="0.35">
      <c r="B2" s="2" t="s">
        <v>0</v>
      </c>
      <c r="C2" s="6" t="s">
        <v>1</v>
      </c>
      <c r="D2" s="6" t="s">
        <v>99</v>
      </c>
      <c r="E2" s="8" t="s">
        <v>109</v>
      </c>
      <c r="F2" s="103" t="s">
        <v>100</v>
      </c>
      <c r="G2" s="8" t="s">
        <v>221</v>
      </c>
      <c r="H2" s="8" t="s">
        <v>222</v>
      </c>
      <c r="I2" s="8" t="s">
        <v>223</v>
      </c>
      <c r="J2" s="130"/>
      <c r="K2" s="83" t="s">
        <v>197</v>
      </c>
      <c r="L2" s="83" t="s">
        <v>198</v>
      </c>
      <c r="M2" s="83" t="s">
        <v>199</v>
      </c>
      <c r="N2" s="83" t="s">
        <v>200</v>
      </c>
      <c r="O2" s="137"/>
      <c r="P2" s="83" t="s">
        <v>197</v>
      </c>
      <c r="Q2" s="83" t="s">
        <v>198</v>
      </c>
      <c r="R2" s="83" t="s">
        <v>199</v>
      </c>
      <c r="S2" s="83" t="s">
        <v>200</v>
      </c>
    </row>
    <row r="3" spans="1:19" ht="15" thickBot="1" x14ac:dyDescent="0.4">
      <c r="A3" s="17"/>
      <c r="B3" s="50" t="s">
        <v>2</v>
      </c>
      <c r="C3" s="51" t="s">
        <v>3</v>
      </c>
      <c r="D3" s="51"/>
      <c r="E3" s="51"/>
      <c r="F3" s="104"/>
      <c r="G3" s="145" t="e">
        <f>G4+G214</f>
        <v>#REF!</v>
      </c>
      <c r="H3" s="145" t="e">
        <f>H4+H214</f>
        <v>#REF!</v>
      </c>
      <c r="I3" s="145" t="e">
        <f t="shared" ref="I3:I9" si="0">G3+H3</f>
        <v>#REF!</v>
      </c>
      <c r="K3" s="84"/>
      <c r="L3" s="84" t="str">
        <f>IFERROR(L4/$G$4,"")</f>
        <v/>
      </c>
      <c r="M3" s="84" t="str">
        <f t="shared" ref="M3:N3" si="1">IFERROR(M4/$G$4,"")</f>
        <v/>
      </c>
      <c r="N3" s="84" t="str">
        <f t="shared" si="1"/>
        <v/>
      </c>
      <c r="O3" s="138"/>
      <c r="P3" s="185"/>
      <c r="Q3" s="185" t="str">
        <f>IFERROR(Q4/$I$4,"")</f>
        <v/>
      </c>
      <c r="R3" s="185" t="str">
        <f>IFERROR(R4/$I$4,"")</f>
        <v/>
      </c>
      <c r="S3" s="185" t="str">
        <f>IFERROR(S4/$I$4,"")</f>
        <v/>
      </c>
    </row>
    <row r="4" spans="1:19" ht="15.5" thickTop="1" thickBot="1" x14ac:dyDescent="0.4">
      <c r="B4" s="52" t="s">
        <v>4</v>
      </c>
      <c r="C4" s="53" t="s">
        <v>5</v>
      </c>
      <c r="D4" s="53"/>
      <c r="E4" s="53"/>
      <c r="F4" s="105"/>
      <c r="G4" s="146" t="e">
        <f>G5+G170</f>
        <v>#REF!</v>
      </c>
      <c r="H4" s="146" t="e">
        <f>H5+H170</f>
        <v>#REF!</v>
      </c>
      <c r="I4" s="146" t="e">
        <f t="shared" si="0"/>
        <v>#REF!</v>
      </c>
      <c r="K4" s="171">
        <f>SUM(K5:K213)</f>
        <v>0</v>
      </c>
      <c r="L4" s="171">
        <f>SUM(L5:L213)</f>
        <v>0</v>
      </c>
      <c r="M4" s="171">
        <f>SUM(M5:M213)</f>
        <v>0</v>
      </c>
      <c r="N4" s="171">
        <f>SUM(N5:N213)</f>
        <v>0</v>
      </c>
      <c r="O4" s="139"/>
      <c r="P4" s="186">
        <f>SUM(P5:P213)</f>
        <v>0</v>
      </c>
      <c r="Q4" s="186">
        <f>SUM(Q5:Q213)</f>
        <v>0</v>
      </c>
      <c r="R4" s="186">
        <f>SUM(R5:R213)</f>
        <v>0</v>
      </c>
      <c r="S4" s="186">
        <f>SUM(S5:S213)</f>
        <v>0</v>
      </c>
    </row>
    <row r="5" spans="1:19" ht="15.5" thickTop="1" thickBot="1" x14ac:dyDescent="0.4">
      <c r="B5" s="54" t="s">
        <v>6</v>
      </c>
      <c r="C5" s="55" t="s">
        <v>52</v>
      </c>
      <c r="D5" s="56"/>
      <c r="E5" s="56"/>
      <c r="F5" s="106"/>
      <c r="G5" s="147">
        <f>G6+G58+G71+G82+G93+G148+G159</f>
        <v>0</v>
      </c>
      <c r="H5" s="147">
        <f>H6+H58+H71+H82+H93+H148+H159</f>
        <v>0</v>
      </c>
      <c r="I5" s="147">
        <f t="shared" si="0"/>
        <v>0</v>
      </c>
      <c r="K5" s="10"/>
      <c r="L5" s="10"/>
      <c r="M5" s="10"/>
      <c r="N5" s="10"/>
      <c r="O5" s="133"/>
      <c r="P5" s="187"/>
      <c r="Q5" s="187"/>
      <c r="R5" s="187"/>
      <c r="S5" s="187"/>
    </row>
    <row r="6" spans="1:19" ht="15.5" thickTop="1" thickBot="1" x14ac:dyDescent="0.4">
      <c r="B6" s="42" t="s">
        <v>7</v>
      </c>
      <c r="C6" s="57" t="s">
        <v>161</v>
      </c>
      <c r="D6" s="44"/>
      <c r="E6" s="44"/>
      <c r="F6" s="107"/>
      <c r="G6" s="148">
        <f>G7+G33</f>
        <v>0</v>
      </c>
      <c r="H6" s="148">
        <f>H7+H33</f>
        <v>0</v>
      </c>
      <c r="I6" s="148">
        <f t="shared" si="0"/>
        <v>0</v>
      </c>
      <c r="K6" s="10"/>
      <c r="L6" s="10"/>
      <c r="M6" s="10"/>
      <c r="N6" s="10"/>
      <c r="O6" s="133"/>
      <c r="P6" s="187"/>
      <c r="Q6" s="187"/>
      <c r="R6" s="187"/>
      <c r="S6" s="187"/>
    </row>
    <row r="7" spans="1:19" ht="15.5" thickTop="1" thickBot="1" x14ac:dyDescent="0.4">
      <c r="B7" s="58" t="s">
        <v>8</v>
      </c>
      <c r="C7" s="59" t="s">
        <v>108</v>
      </c>
      <c r="D7" s="60"/>
      <c r="E7" s="60"/>
      <c r="F7" s="108"/>
      <c r="G7" s="149">
        <f>G8+G13+G18+G23+G28</f>
        <v>0</v>
      </c>
      <c r="H7" s="149">
        <f>H8+H13+H18+H23+H28</f>
        <v>0</v>
      </c>
      <c r="I7" s="149">
        <f t="shared" si="0"/>
        <v>0</v>
      </c>
      <c r="J7" s="129"/>
      <c r="K7" s="10"/>
      <c r="L7" s="10"/>
      <c r="M7" s="10"/>
      <c r="N7" s="10"/>
      <c r="P7" s="187"/>
      <c r="Q7" s="187"/>
      <c r="R7" s="187"/>
      <c r="S7" s="187"/>
    </row>
    <row r="8" spans="1:19" ht="21.65" customHeight="1" thickTop="1" thickBot="1" x14ac:dyDescent="0.4">
      <c r="B8" s="20" t="s">
        <v>71</v>
      </c>
      <c r="C8" s="21" t="s">
        <v>31</v>
      </c>
      <c r="D8" s="86"/>
      <c r="E8" s="87"/>
      <c r="F8" s="109"/>
      <c r="G8" s="150">
        <f>SUM(G9:G12)</f>
        <v>0</v>
      </c>
      <c r="H8" s="150">
        <f>SUM(H9:H12)</f>
        <v>0</v>
      </c>
      <c r="I8" s="150">
        <f t="shared" si="0"/>
        <v>0</v>
      </c>
      <c r="K8" s="172">
        <f>G8</f>
        <v>0</v>
      </c>
      <c r="L8" s="10"/>
      <c r="M8" s="172">
        <f>G8</f>
        <v>0</v>
      </c>
      <c r="N8" s="10"/>
      <c r="O8" s="133"/>
      <c r="P8" s="173">
        <f>I8</f>
        <v>0</v>
      </c>
      <c r="Q8" s="187"/>
      <c r="R8" s="173">
        <f>I8</f>
        <v>0</v>
      </c>
      <c r="S8" s="187"/>
    </row>
    <row r="9" spans="1:19" ht="15" thickTop="1" x14ac:dyDescent="0.35">
      <c r="B9" s="22" t="s">
        <v>95</v>
      </c>
      <c r="C9" s="23"/>
      <c r="D9" s="22"/>
      <c r="E9" s="88"/>
      <c r="F9" s="110"/>
      <c r="G9" s="88" t="str">
        <f>IF(F9="","",E9*F9)</f>
        <v/>
      </c>
      <c r="H9" s="88"/>
      <c r="I9" s="151" t="e">
        <f t="shared" si="0"/>
        <v>#VALUE!</v>
      </c>
      <c r="K9" s="1"/>
      <c r="L9" s="1"/>
      <c r="M9" s="1"/>
      <c r="N9" s="1"/>
      <c r="P9" s="188"/>
      <c r="Q9" s="188"/>
      <c r="R9" s="188"/>
      <c r="S9" s="188"/>
    </row>
    <row r="10" spans="1:19" x14ac:dyDescent="0.35">
      <c r="B10" s="11" t="s">
        <v>96</v>
      </c>
      <c r="C10" s="12"/>
      <c r="D10" s="11"/>
      <c r="E10" s="89"/>
      <c r="F10" s="111"/>
      <c r="G10" s="88"/>
      <c r="H10" s="89"/>
      <c r="I10" s="152">
        <f>G10+H10</f>
        <v>0</v>
      </c>
      <c r="K10" s="1"/>
      <c r="L10" s="1"/>
      <c r="M10" s="1"/>
      <c r="N10" s="1"/>
      <c r="P10" s="188"/>
      <c r="Q10" s="188"/>
      <c r="R10" s="188"/>
      <c r="S10" s="188"/>
    </row>
    <row r="11" spans="1:19" x14ac:dyDescent="0.35">
      <c r="B11" s="11"/>
      <c r="C11" s="12"/>
      <c r="D11" s="11"/>
      <c r="E11" s="89"/>
      <c r="F11" s="111"/>
      <c r="G11" s="88" t="str">
        <f t="shared" ref="G11" si="2">IF(F11="","",E11*F11)</f>
        <v/>
      </c>
      <c r="H11" s="89"/>
      <c r="I11" s="152" t="e">
        <f>G11+H11</f>
        <v>#VALUE!</v>
      </c>
      <c r="K11" s="1"/>
      <c r="L11" s="1"/>
      <c r="M11" s="1"/>
      <c r="N11" s="1"/>
      <c r="P11" s="188"/>
      <c r="Q11" s="188"/>
      <c r="R11" s="188"/>
      <c r="S11" s="188"/>
    </row>
    <row r="12" spans="1:19" ht="1.4" customHeight="1" x14ac:dyDescent="0.35">
      <c r="A12" s="190"/>
      <c r="B12" s="4"/>
      <c r="C12" s="5"/>
      <c r="D12" s="4"/>
      <c r="E12" s="82"/>
      <c r="F12" s="112"/>
      <c r="G12" s="82"/>
      <c r="H12" s="82"/>
      <c r="I12" s="153"/>
      <c r="K12" s="1"/>
      <c r="L12" s="1"/>
      <c r="M12" s="1"/>
      <c r="N12" s="1"/>
      <c r="P12" s="188"/>
      <c r="Q12" s="188"/>
      <c r="R12" s="188"/>
      <c r="S12" s="188"/>
    </row>
    <row r="13" spans="1:19" ht="21.65" customHeight="1" thickBot="1" x14ac:dyDescent="0.4">
      <c r="A13" s="190"/>
      <c r="B13" s="13" t="s">
        <v>72</v>
      </c>
      <c r="C13" s="14" t="s">
        <v>32</v>
      </c>
      <c r="D13" s="90"/>
      <c r="E13" s="91"/>
      <c r="F13" s="113"/>
      <c r="G13" s="154">
        <f>SUM(G14:G17)</f>
        <v>0</v>
      </c>
      <c r="H13" s="154">
        <f>SUM(H14:H17)</f>
        <v>0</v>
      </c>
      <c r="I13" s="154">
        <f>G13+H13</f>
        <v>0</v>
      </c>
      <c r="K13" s="172">
        <f>G13</f>
        <v>0</v>
      </c>
      <c r="L13" s="1"/>
      <c r="M13" s="172">
        <f>G13</f>
        <v>0</v>
      </c>
      <c r="N13" s="1"/>
      <c r="P13" s="173">
        <f>I13</f>
        <v>0</v>
      </c>
      <c r="Q13" s="188"/>
      <c r="R13" s="173">
        <f>I13</f>
        <v>0</v>
      </c>
      <c r="S13" s="188"/>
    </row>
    <row r="14" spans="1:19" ht="15" thickTop="1" x14ac:dyDescent="0.35">
      <c r="B14" s="15" t="s">
        <v>97</v>
      </c>
      <c r="C14" s="16"/>
      <c r="D14" s="15"/>
      <c r="E14" s="92"/>
      <c r="F14" s="114"/>
      <c r="G14" s="142"/>
      <c r="H14" s="88"/>
      <c r="I14" s="151">
        <f>G14+H14</f>
        <v>0</v>
      </c>
      <c r="K14" s="1"/>
      <c r="L14" s="1"/>
      <c r="M14" s="1"/>
      <c r="N14" s="1"/>
      <c r="P14" s="188"/>
      <c r="Q14" s="188"/>
      <c r="R14" s="188"/>
      <c r="S14" s="188"/>
    </row>
    <row r="15" spans="1:19" x14ac:dyDescent="0.35">
      <c r="B15" s="11" t="s">
        <v>98</v>
      </c>
      <c r="C15" s="12"/>
      <c r="D15" s="11"/>
      <c r="E15" s="89"/>
      <c r="F15" s="111"/>
      <c r="G15" s="142" t="str">
        <f t="shared" ref="G15:G16" si="3">IF(F15="","",E15*F15)</f>
        <v/>
      </c>
      <c r="H15" s="89"/>
      <c r="I15" s="152" t="e">
        <f>G15+H15</f>
        <v>#VALUE!</v>
      </c>
      <c r="K15" s="1"/>
      <c r="L15" s="1"/>
      <c r="M15" s="1"/>
      <c r="N15" s="1"/>
      <c r="P15" s="188"/>
      <c r="Q15" s="188"/>
      <c r="R15" s="188"/>
      <c r="S15" s="188"/>
    </row>
    <row r="16" spans="1:19" x14ac:dyDescent="0.35">
      <c r="B16" s="11"/>
      <c r="C16" s="12"/>
      <c r="D16" s="11"/>
      <c r="E16" s="89"/>
      <c r="F16" s="111"/>
      <c r="G16" s="142" t="str">
        <f t="shared" si="3"/>
        <v/>
      </c>
      <c r="H16" s="89"/>
      <c r="I16" s="152" t="e">
        <f>G16+H16</f>
        <v>#VALUE!</v>
      </c>
      <c r="K16" s="1"/>
      <c r="L16" s="1"/>
      <c r="M16" s="1"/>
      <c r="N16" s="1"/>
      <c r="P16" s="188"/>
      <c r="Q16" s="188"/>
      <c r="R16" s="188"/>
      <c r="S16" s="188"/>
    </row>
    <row r="17" spans="1:19" ht="1.4" customHeight="1" x14ac:dyDescent="0.35">
      <c r="A17" s="190"/>
      <c r="B17" s="4"/>
      <c r="C17" s="5"/>
      <c r="D17" s="4"/>
      <c r="E17" s="82"/>
      <c r="F17" s="112"/>
      <c r="G17" s="95"/>
      <c r="H17" s="82"/>
      <c r="I17" s="153"/>
      <c r="K17" s="1"/>
      <c r="L17" s="1"/>
      <c r="M17" s="1"/>
      <c r="N17" s="1"/>
      <c r="P17" s="188"/>
      <c r="Q17" s="188"/>
      <c r="R17" s="188"/>
      <c r="S17" s="188"/>
    </row>
    <row r="18" spans="1:19" ht="15" thickBot="1" x14ac:dyDescent="0.4">
      <c r="A18" s="190"/>
      <c r="B18" s="13" t="s">
        <v>73</v>
      </c>
      <c r="C18" s="14" t="s">
        <v>33</v>
      </c>
      <c r="D18" s="90"/>
      <c r="E18" s="91"/>
      <c r="F18" s="113"/>
      <c r="G18" s="170">
        <f>SUM(G19:G22)</f>
        <v>0</v>
      </c>
      <c r="H18" s="154">
        <f>SUM(H19:H22)</f>
        <v>0</v>
      </c>
      <c r="I18" s="154">
        <f>G18+H18</f>
        <v>0</v>
      </c>
      <c r="K18" s="1"/>
      <c r="L18" s="172">
        <f>G18</f>
        <v>0</v>
      </c>
      <c r="M18" s="172">
        <f>G18</f>
        <v>0</v>
      </c>
      <c r="N18" s="1"/>
      <c r="P18" s="187"/>
      <c r="Q18" s="173">
        <f>I18</f>
        <v>0</v>
      </c>
      <c r="R18" s="173">
        <f>I18</f>
        <v>0</v>
      </c>
      <c r="S18" s="188"/>
    </row>
    <row r="19" spans="1:19" ht="15" thickTop="1" x14ac:dyDescent="0.35">
      <c r="B19" s="15" t="s">
        <v>103</v>
      </c>
      <c r="C19" s="16"/>
      <c r="D19" s="15"/>
      <c r="E19" s="92"/>
      <c r="F19" s="114"/>
      <c r="G19" s="142" t="str">
        <f>IF(F19="","",E19*F19)</f>
        <v/>
      </c>
      <c r="H19" s="88"/>
      <c r="I19" s="151" t="e">
        <f>G19+H19</f>
        <v>#VALUE!</v>
      </c>
      <c r="K19" s="1"/>
      <c r="L19" s="1"/>
      <c r="M19" s="1"/>
      <c r="N19" s="1"/>
      <c r="P19" s="188"/>
      <c r="Q19" s="188"/>
      <c r="R19" s="188"/>
      <c r="S19" s="188"/>
    </row>
    <row r="20" spans="1:19" x14ac:dyDescent="0.35">
      <c r="B20" s="11" t="s">
        <v>104</v>
      </c>
      <c r="C20" s="12"/>
      <c r="D20" s="11"/>
      <c r="E20" s="89"/>
      <c r="F20" s="111"/>
      <c r="G20" s="142" t="str">
        <f t="shared" ref="G20:G21" si="4">IF(F20="","",E20*F20)</f>
        <v/>
      </c>
      <c r="H20" s="89"/>
      <c r="I20" s="152" t="e">
        <f>G20+H20</f>
        <v>#VALUE!</v>
      </c>
      <c r="K20" s="1"/>
      <c r="L20" s="1"/>
      <c r="M20" s="1"/>
      <c r="N20" s="1"/>
      <c r="P20" s="188"/>
      <c r="Q20" s="188"/>
      <c r="R20" s="188"/>
      <c r="S20" s="188"/>
    </row>
    <row r="21" spans="1:19" x14ac:dyDescent="0.35">
      <c r="B21" s="11"/>
      <c r="C21" s="12"/>
      <c r="D21" s="11"/>
      <c r="E21" s="89"/>
      <c r="F21" s="111"/>
      <c r="G21" s="142" t="str">
        <f t="shared" si="4"/>
        <v/>
      </c>
      <c r="H21" s="89"/>
      <c r="I21" s="152" t="e">
        <f>G21+H21</f>
        <v>#VALUE!</v>
      </c>
      <c r="K21" s="1"/>
      <c r="L21" s="1"/>
      <c r="M21" s="1"/>
      <c r="N21" s="1"/>
      <c r="P21" s="188"/>
      <c r="Q21" s="188"/>
      <c r="R21" s="188"/>
      <c r="S21" s="188"/>
    </row>
    <row r="22" spans="1:19" ht="1.75" customHeight="1" x14ac:dyDescent="0.35">
      <c r="A22" s="191"/>
      <c r="B22" s="4"/>
      <c r="C22" s="5"/>
      <c r="D22" s="4"/>
      <c r="E22" s="82"/>
      <c r="F22" s="112"/>
      <c r="G22" s="95"/>
      <c r="H22" s="82"/>
      <c r="I22" s="153"/>
      <c r="K22" s="1"/>
      <c r="L22" s="1"/>
      <c r="M22" s="1"/>
      <c r="N22" s="1"/>
      <c r="P22" s="188"/>
      <c r="Q22" s="188"/>
      <c r="R22" s="188"/>
      <c r="S22" s="188"/>
    </row>
    <row r="23" spans="1:19" ht="21" customHeight="1" thickBot="1" x14ac:dyDescent="0.4">
      <c r="A23" s="191"/>
      <c r="B23" s="13" t="s">
        <v>92</v>
      </c>
      <c r="C23" s="14" t="s">
        <v>41</v>
      </c>
      <c r="D23" s="90"/>
      <c r="E23" s="91"/>
      <c r="F23" s="113"/>
      <c r="G23" s="168">
        <f>SUM(G24:G27)</f>
        <v>0</v>
      </c>
      <c r="H23" s="154">
        <f>SUM(H24:H27)</f>
        <v>0</v>
      </c>
      <c r="I23" s="154">
        <f>G23+H23</f>
        <v>0</v>
      </c>
      <c r="K23" s="172">
        <f>G23</f>
        <v>0</v>
      </c>
      <c r="L23" s="1"/>
      <c r="M23" s="172">
        <f>G23</f>
        <v>0</v>
      </c>
      <c r="N23" s="1"/>
      <c r="P23" s="173">
        <f>I23</f>
        <v>0</v>
      </c>
      <c r="Q23" s="188"/>
      <c r="R23" s="173">
        <f>I23</f>
        <v>0</v>
      </c>
      <c r="S23" s="188"/>
    </row>
    <row r="24" spans="1:19" ht="15" thickTop="1" x14ac:dyDescent="0.35">
      <c r="B24" s="15" t="s">
        <v>102</v>
      </c>
      <c r="C24" s="16"/>
      <c r="D24" s="15"/>
      <c r="E24" s="92"/>
      <c r="F24" s="114"/>
      <c r="G24" s="143" t="str">
        <f>IF(F24="","",E24*F24)</f>
        <v/>
      </c>
      <c r="H24" s="88"/>
      <c r="I24" s="151" t="e">
        <f>G24+H24</f>
        <v>#VALUE!</v>
      </c>
      <c r="K24" s="1"/>
      <c r="L24" s="1"/>
      <c r="M24" s="1"/>
      <c r="N24" s="1"/>
      <c r="P24" s="188"/>
      <c r="Q24" s="188"/>
      <c r="R24" s="188"/>
      <c r="S24" s="188"/>
    </row>
    <row r="25" spans="1:19" x14ac:dyDescent="0.35">
      <c r="B25" s="11" t="s">
        <v>105</v>
      </c>
      <c r="C25" s="12"/>
      <c r="D25" s="11"/>
      <c r="E25" s="89"/>
      <c r="F25" s="111"/>
      <c r="G25" s="142" t="str">
        <f t="shared" ref="G25:G26" si="5">IF(F25="","",E25*F25)</f>
        <v/>
      </c>
      <c r="H25" s="89"/>
      <c r="I25" s="152" t="e">
        <f>G25+H25</f>
        <v>#VALUE!</v>
      </c>
      <c r="K25" s="1"/>
      <c r="L25" s="1"/>
      <c r="M25" s="1"/>
      <c r="N25" s="1"/>
      <c r="P25" s="188"/>
      <c r="Q25" s="188"/>
      <c r="R25" s="188"/>
      <c r="S25" s="188"/>
    </row>
    <row r="26" spans="1:19" x14ac:dyDescent="0.35">
      <c r="B26" s="11"/>
      <c r="C26" s="12"/>
      <c r="D26" s="11"/>
      <c r="E26" s="89"/>
      <c r="F26" s="111"/>
      <c r="G26" s="142" t="str">
        <f t="shared" si="5"/>
        <v/>
      </c>
      <c r="H26" s="89"/>
      <c r="I26" s="152" t="e">
        <f>G26+H26</f>
        <v>#VALUE!</v>
      </c>
      <c r="K26" s="1"/>
      <c r="L26" s="1"/>
      <c r="M26" s="1"/>
      <c r="N26" s="1"/>
      <c r="P26" s="188"/>
      <c r="Q26" s="188"/>
      <c r="R26" s="188"/>
      <c r="S26" s="188"/>
    </row>
    <row r="27" spans="1:19" ht="1.75" customHeight="1" x14ac:dyDescent="0.35">
      <c r="A27" s="190"/>
      <c r="B27" s="4"/>
      <c r="C27" s="5"/>
      <c r="D27" s="4"/>
      <c r="E27" s="82"/>
      <c r="F27" s="112"/>
      <c r="G27" s="95"/>
      <c r="H27" s="82"/>
      <c r="I27" s="153"/>
      <c r="K27" s="1"/>
      <c r="L27" s="1"/>
      <c r="M27" s="1"/>
      <c r="N27" s="1"/>
      <c r="P27" s="188"/>
      <c r="Q27" s="188"/>
      <c r="R27" s="188"/>
      <c r="S27" s="188"/>
    </row>
    <row r="28" spans="1:19" ht="21" customHeight="1" thickBot="1" x14ac:dyDescent="0.4">
      <c r="A28" s="190"/>
      <c r="B28" s="29" t="s">
        <v>93</v>
      </c>
      <c r="C28" s="30" t="s">
        <v>42</v>
      </c>
      <c r="D28" s="93"/>
      <c r="E28" s="94"/>
      <c r="F28" s="115"/>
      <c r="G28" s="154">
        <f>SUM(G29:G32)</f>
        <v>0</v>
      </c>
      <c r="H28" s="154">
        <f>SUM(H29:H32)</f>
        <v>0</v>
      </c>
      <c r="I28" s="154">
        <f>G28+H28</f>
        <v>0</v>
      </c>
      <c r="K28" s="1"/>
      <c r="L28" s="172">
        <f>G28</f>
        <v>0</v>
      </c>
      <c r="M28" s="172">
        <f>G28</f>
        <v>0</v>
      </c>
      <c r="N28" s="1"/>
      <c r="P28" s="188"/>
      <c r="Q28" s="173">
        <f>I28</f>
        <v>0</v>
      </c>
      <c r="R28" s="173">
        <f>I28</f>
        <v>0</v>
      </c>
      <c r="S28" s="188"/>
    </row>
    <row r="29" spans="1:19" ht="15" thickTop="1" x14ac:dyDescent="0.35">
      <c r="B29" s="22" t="s">
        <v>101</v>
      </c>
      <c r="C29" s="23"/>
      <c r="D29" s="22"/>
      <c r="E29" s="88"/>
      <c r="F29" s="110"/>
      <c r="G29" s="142" t="str">
        <f>IF(F29="","",E29*F29)</f>
        <v/>
      </c>
      <c r="H29" s="88"/>
      <c r="I29" s="151" t="e">
        <f>G29+H29</f>
        <v>#VALUE!</v>
      </c>
      <c r="K29" s="1"/>
      <c r="L29" s="1"/>
      <c r="M29" s="1"/>
      <c r="N29" s="1"/>
      <c r="P29" s="188"/>
      <c r="Q29" s="188"/>
      <c r="R29" s="188"/>
      <c r="S29" s="188"/>
    </row>
    <row r="30" spans="1:19" x14ac:dyDescent="0.35">
      <c r="B30" s="11" t="s">
        <v>106</v>
      </c>
      <c r="C30" s="12"/>
      <c r="D30" s="11"/>
      <c r="E30" s="89"/>
      <c r="F30" s="111"/>
      <c r="G30" s="142" t="str">
        <f t="shared" ref="G30:G31" si="6">IF(F30="","",E30*F30)</f>
        <v/>
      </c>
      <c r="H30" s="89"/>
      <c r="I30" s="152" t="e">
        <f>G30+H30</f>
        <v>#VALUE!</v>
      </c>
      <c r="K30" s="1"/>
      <c r="L30" s="1"/>
      <c r="M30" s="1"/>
      <c r="N30" s="1"/>
      <c r="P30" s="188"/>
      <c r="Q30" s="188"/>
      <c r="R30" s="188"/>
      <c r="S30" s="188"/>
    </row>
    <row r="31" spans="1:19" x14ac:dyDescent="0.35">
      <c r="B31" s="11"/>
      <c r="C31" s="12"/>
      <c r="D31" s="11"/>
      <c r="E31" s="89"/>
      <c r="F31" s="111"/>
      <c r="G31" s="142" t="str">
        <f t="shared" si="6"/>
        <v/>
      </c>
      <c r="H31" s="89"/>
      <c r="I31" s="152" t="e">
        <f>G31+H31</f>
        <v>#VALUE!</v>
      </c>
      <c r="K31" s="1"/>
      <c r="L31" s="1"/>
      <c r="M31" s="1"/>
      <c r="N31" s="1"/>
      <c r="P31" s="188"/>
      <c r="Q31" s="188"/>
      <c r="R31" s="188"/>
      <c r="S31" s="188"/>
    </row>
    <row r="32" spans="1:19" ht="1.75" customHeight="1" x14ac:dyDescent="0.35">
      <c r="A32" s="192"/>
      <c r="B32" s="4"/>
      <c r="C32" s="5"/>
      <c r="D32" s="4"/>
      <c r="E32" s="82"/>
      <c r="F32" s="112"/>
      <c r="G32" s="95"/>
      <c r="H32" s="82"/>
      <c r="I32" s="153"/>
      <c r="K32" s="1"/>
      <c r="L32" s="1"/>
      <c r="M32" s="1"/>
      <c r="N32" s="1"/>
      <c r="P32" s="188"/>
      <c r="Q32" s="188"/>
      <c r="R32" s="188"/>
      <c r="S32" s="188"/>
    </row>
    <row r="33" spans="1:19" ht="15" thickBot="1" x14ac:dyDescent="0.4">
      <c r="A33" s="192"/>
      <c r="B33" s="18" t="s">
        <v>9</v>
      </c>
      <c r="C33" s="19" t="s">
        <v>107</v>
      </c>
      <c r="D33" s="19"/>
      <c r="E33" s="19"/>
      <c r="F33" s="116"/>
      <c r="G33" s="169">
        <f>G34+G40+G46+G52</f>
        <v>0</v>
      </c>
      <c r="H33" s="155">
        <f>H34+H40+H46+H52</f>
        <v>0</v>
      </c>
      <c r="I33" s="155">
        <f>G33+H33</f>
        <v>0</v>
      </c>
      <c r="K33" s="1"/>
      <c r="L33" s="1"/>
      <c r="M33" s="1"/>
      <c r="N33" s="1"/>
      <c r="P33" s="188"/>
      <c r="Q33" s="188"/>
      <c r="R33" s="188"/>
      <c r="S33" s="188"/>
    </row>
    <row r="34" spans="1:19" ht="21" customHeight="1" thickTop="1" thickBot="1" x14ac:dyDescent="0.4">
      <c r="A34" s="17"/>
      <c r="B34" s="20" t="s">
        <v>74</v>
      </c>
      <c r="C34" s="21" t="s">
        <v>19</v>
      </c>
      <c r="D34" s="86"/>
      <c r="E34" s="87"/>
      <c r="F34" s="109"/>
      <c r="G34" s="159">
        <f>SUM(G35:G39)</f>
        <v>0</v>
      </c>
      <c r="H34" s="150">
        <f>SUM(H35:H39)</f>
        <v>0</v>
      </c>
      <c r="I34" s="150">
        <f>G34+H34</f>
        <v>0</v>
      </c>
      <c r="K34" s="172">
        <f>G34</f>
        <v>0</v>
      </c>
      <c r="L34" s="1"/>
      <c r="M34" s="172">
        <f>G34</f>
        <v>0</v>
      </c>
      <c r="N34" s="1"/>
      <c r="P34" s="173">
        <f>I34</f>
        <v>0</v>
      </c>
      <c r="Q34" s="188"/>
      <c r="R34" s="173">
        <f>I34</f>
        <v>0</v>
      </c>
      <c r="S34" s="188"/>
    </row>
    <row r="35" spans="1:19" ht="15" thickTop="1" x14ac:dyDescent="0.35">
      <c r="B35" s="22" t="s">
        <v>111</v>
      </c>
      <c r="C35" s="23"/>
      <c r="D35" s="22"/>
      <c r="E35" s="88"/>
      <c r="F35" s="110"/>
      <c r="G35" s="92" t="str">
        <f>IF(F35="","",E35*F35)</f>
        <v/>
      </c>
      <c r="H35" s="88"/>
      <c r="I35" s="151" t="e">
        <f>G35+H35</f>
        <v>#VALUE!</v>
      </c>
      <c r="K35" s="1"/>
      <c r="L35" s="1"/>
      <c r="M35" s="1"/>
      <c r="N35" s="1"/>
      <c r="P35" s="188"/>
      <c r="Q35" s="188"/>
      <c r="R35" s="188"/>
      <c r="S35" s="188"/>
    </row>
    <row r="36" spans="1:19" x14ac:dyDescent="0.35">
      <c r="B36" s="11" t="s">
        <v>112</v>
      </c>
      <c r="C36" s="12"/>
      <c r="D36" s="11"/>
      <c r="E36" s="89"/>
      <c r="F36" s="111"/>
      <c r="G36" s="142" t="str">
        <f t="shared" ref="G36:G38" si="7">IF(F36="","",E36*F36)</f>
        <v/>
      </c>
      <c r="H36" s="89"/>
      <c r="I36" s="152" t="e">
        <f>G36+H36</f>
        <v>#VALUE!</v>
      </c>
      <c r="K36" s="1"/>
      <c r="L36" s="1"/>
      <c r="M36" s="1"/>
      <c r="N36" s="1"/>
      <c r="P36" s="188"/>
      <c r="Q36" s="188"/>
      <c r="R36" s="188"/>
      <c r="S36" s="188"/>
    </row>
    <row r="37" spans="1:19" x14ac:dyDescent="0.35">
      <c r="B37" s="22" t="s">
        <v>207</v>
      </c>
      <c r="C37" s="12"/>
      <c r="D37" s="11"/>
      <c r="E37" s="89"/>
      <c r="F37" s="111"/>
      <c r="G37" s="142" t="str">
        <f t="shared" si="7"/>
        <v/>
      </c>
      <c r="H37" s="89"/>
      <c r="I37" s="152" t="e">
        <f t="shared" ref="I37:I38" si="8">G37+H37</f>
        <v>#VALUE!</v>
      </c>
      <c r="K37" s="1"/>
      <c r="L37" s="1"/>
      <c r="M37" s="1"/>
      <c r="N37" s="1"/>
      <c r="P37" s="188"/>
      <c r="Q37" s="188"/>
      <c r="R37" s="188"/>
      <c r="S37" s="188"/>
    </row>
    <row r="38" spans="1:19" x14ac:dyDescent="0.35">
      <c r="B38" s="11"/>
      <c r="C38" s="12"/>
      <c r="D38" s="11"/>
      <c r="E38" s="89"/>
      <c r="F38" s="111"/>
      <c r="G38" s="142" t="str">
        <f t="shared" si="7"/>
        <v/>
      </c>
      <c r="H38" s="89"/>
      <c r="I38" s="152" t="e">
        <f t="shared" si="8"/>
        <v>#VALUE!</v>
      </c>
      <c r="K38" s="1"/>
      <c r="L38" s="1"/>
      <c r="M38" s="1"/>
      <c r="N38" s="1"/>
      <c r="P38" s="188"/>
      <c r="Q38" s="188"/>
      <c r="R38" s="188"/>
      <c r="S38" s="188"/>
    </row>
    <row r="39" spans="1:19" ht="1.75" customHeight="1" x14ac:dyDescent="0.35">
      <c r="A39" s="192"/>
      <c r="B39" s="4"/>
      <c r="C39" s="5"/>
      <c r="D39" s="4"/>
      <c r="E39" s="82"/>
      <c r="F39" s="112"/>
      <c r="G39" s="95"/>
      <c r="H39" s="82"/>
      <c r="I39" s="153"/>
      <c r="K39" s="1"/>
      <c r="L39" s="1"/>
      <c r="M39" s="1"/>
      <c r="N39" s="1"/>
      <c r="P39" s="188"/>
      <c r="Q39" s="188"/>
      <c r="R39" s="188"/>
      <c r="S39" s="188"/>
    </row>
    <row r="40" spans="1:19" ht="21.65" customHeight="1" thickBot="1" x14ac:dyDescent="0.4">
      <c r="A40" s="192"/>
      <c r="B40" s="13" t="s">
        <v>75</v>
      </c>
      <c r="C40" s="14" t="s">
        <v>20</v>
      </c>
      <c r="D40" s="90"/>
      <c r="E40" s="91"/>
      <c r="F40" s="113"/>
      <c r="G40" s="168">
        <f>SUM(G41:G45)</f>
        <v>0</v>
      </c>
      <c r="H40" s="154">
        <f>SUM(H41:H45)</f>
        <v>0</v>
      </c>
      <c r="I40" s="154">
        <f>G40+H40</f>
        <v>0</v>
      </c>
      <c r="K40" s="1"/>
      <c r="L40" s="172">
        <f>G40</f>
        <v>0</v>
      </c>
      <c r="M40" s="172">
        <f>G40</f>
        <v>0</v>
      </c>
      <c r="N40" s="1"/>
      <c r="P40" s="188"/>
      <c r="Q40" s="173">
        <f>I40</f>
        <v>0</v>
      </c>
      <c r="R40" s="173">
        <f>I40</f>
        <v>0</v>
      </c>
      <c r="S40" s="188"/>
    </row>
    <row r="41" spans="1:19" ht="15" thickTop="1" x14ac:dyDescent="0.35">
      <c r="B41" s="15" t="s">
        <v>113</v>
      </c>
      <c r="C41" s="16"/>
      <c r="D41" s="15"/>
      <c r="E41" s="92"/>
      <c r="F41" s="114"/>
      <c r="G41" s="143" t="str">
        <f>IF(F41="","",E41*F41)</f>
        <v/>
      </c>
      <c r="H41" s="88"/>
      <c r="I41" s="151" t="e">
        <f>G41+H41</f>
        <v>#VALUE!</v>
      </c>
      <c r="K41" s="1"/>
      <c r="L41" s="1"/>
      <c r="M41" s="1"/>
      <c r="N41" s="1"/>
      <c r="P41" s="188"/>
      <c r="Q41" s="188"/>
      <c r="R41" s="188"/>
      <c r="S41" s="188"/>
    </row>
    <row r="42" spans="1:19" x14ac:dyDescent="0.35">
      <c r="B42" s="11" t="s">
        <v>114</v>
      </c>
      <c r="C42" s="12"/>
      <c r="D42" s="11"/>
      <c r="E42" s="89"/>
      <c r="F42" s="111"/>
      <c r="G42" s="142" t="str">
        <f t="shared" ref="G42:G44" si="9">IF(F42="","",E42*F42)</f>
        <v/>
      </c>
      <c r="H42" s="89"/>
      <c r="I42" s="152" t="e">
        <f t="shared" ref="I42:I44" si="10">G42+H42</f>
        <v>#VALUE!</v>
      </c>
      <c r="K42" s="1"/>
      <c r="L42" s="1"/>
      <c r="M42" s="1"/>
      <c r="N42" s="1"/>
      <c r="P42" s="188"/>
      <c r="Q42" s="188"/>
      <c r="R42" s="188"/>
      <c r="S42" s="188"/>
    </row>
    <row r="43" spans="1:19" x14ac:dyDescent="0.35">
      <c r="B43" s="11" t="s">
        <v>208</v>
      </c>
      <c r="C43" s="12"/>
      <c r="D43" s="11"/>
      <c r="E43" s="89"/>
      <c r="F43" s="111"/>
      <c r="G43" s="142" t="str">
        <f t="shared" si="9"/>
        <v/>
      </c>
      <c r="H43" s="89"/>
      <c r="I43" s="152" t="e">
        <f t="shared" si="10"/>
        <v>#VALUE!</v>
      </c>
      <c r="K43" s="1"/>
      <c r="L43" s="1"/>
      <c r="M43" s="1"/>
      <c r="N43" s="1"/>
      <c r="P43" s="188"/>
      <c r="Q43" s="188"/>
      <c r="R43" s="188"/>
      <c r="S43" s="188"/>
    </row>
    <row r="44" spans="1:19" x14ac:dyDescent="0.35">
      <c r="B44" s="11"/>
      <c r="C44" s="12"/>
      <c r="D44" s="11"/>
      <c r="E44" s="89"/>
      <c r="F44" s="111"/>
      <c r="G44" s="142" t="str">
        <f t="shared" si="9"/>
        <v/>
      </c>
      <c r="H44" s="89"/>
      <c r="I44" s="152" t="e">
        <f t="shared" si="10"/>
        <v>#VALUE!</v>
      </c>
      <c r="K44" s="1"/>
      <c r="L44" s="1"/>
      <c r="M44" s="1"/>
      <c r="N44" s="1"/>
      <c r="P44" s="188"/>
      <c r="Q44" s="188"/>
      <c r="R44" s="188"/>
      <c r="S44" s="188"/>
    </row>
    <row r="45" spans="1:19" ht="1.75" customHeight="1" x14ac:dyDescent="0.35">
      <c r="A45" s="192"/>
      <c r="B45" s="4"/>
      <c r="C45" s="5"/>
      <c r="D45" s="4"/>
      <c r="E45" s="82"/>
      <c r="F45" s="112"/>
      <c r="G45" s="95"/>
      <c r="H45" s="82"/>
      <c r="I45" s="153"/>
      <c r="K45" s="1"/>
      <c r="L45" s="1"/>
      <c r="M45" s="1"/>
      <c r="N45" s="1"/>
      <c r="P45" s="188"/>
      <c r="Q45" s="188"/>
      <c r="R45" s="188"/>
      <c r="S45" s="188"/>
    </row>
    <row r="46" spans="1:19" ht="29.5" thickBot="1" x14ac:dyDescent="0.4">
      <c r="A46" s="192"/>
      <c r="B46" s="13" t="s">
        <v>76</v>
      </c>
      <c r="C46" s="14" t="s">
        <v>38</v>
      </c>
      <c r="D46" s="90"/>
      <c r="E46" s="91"/>
      <c r="F46" s="113"/>
      <c r="G46" s="168">
        <f>SUM(G47:G51)</f>
        <v>0</v>
      </c>
      <c r="H46" s="154">
        <f>SUM(H47:H51)</f>
        <v>0</v>
      </c>
      <c r="I46" s="154">
        <f>G46+H46</f>
        <v>0</v>
      </c>
      <c r="K46" s="172">
        <f>G46</f>
        <v>0</v>
      </c>
      <c r="L46" s="1"/>
      <c r="M46" s="172">
        <f>G46</f>
        <v>0</v>
      </c>
      <c r="N46" s="1"/>
      <c r="P46" s="173">
        <f>I46</f>
        <v>0</v>
      </c>
      <c r="Q46" s="188"/>
      <c r="R46" s="173">
        <f>I46</f>
        <v>0</v>
      </c>
      <c r="S46" s="188"/>
    </row>
    <row r="47" spans="1:19" ht="15" thickTop="1" x14ac:dyDescent="0.35">
      <c r="B47" s="15" t="s">
        <v>117</v>
      </c>
      <c r="C47" s="16"/>
      <c r="D47" s="15"/>
      <c r="E47" s="92"/>
      <c r="F47" s="114"/>
      <c r="G47" s="143" t="str">
        <f>IF(F47="","",E47*F47)</f>
        <v/>
      </c>
      <c r="H47" s="88"/>
      <c r="I47" s="151" t="e">
        <f>G47+H47</f>
        <v>#VALUE!</v>
      </c>
      <c r="K47" s="1"/>
      <c r="L47" s="1"/>
      <c r="M47" s="1"/>
      <c r="N47" s="1"/>
      <c r="P47" s="188"/>
      <c r="Q47" s="188"/>
      <c r="R47" s="188"/>
      <c r="S47" s="188"/>
    </row>
    <row r="48" spans="1:19" x14ac:dyDescent="0.35">
      <c r="B48" s="11" t="s">
        <v>119</v>
      </c>
      <c r="C48" s="12"/>
      <c r="D48" s="11"/>
      <c r="E48" s="89"/>
      <c r="F48" s="111"/>
      <c r="G48" s="142" t="str">
        <f t="shared" ref="G48:G50" si="11">IF(F48="","",E48*F48)</f>
        <v/>
      </c>
      <c r="H48" s="89"/>
      <c r="I48" s="152" t="e">
        <f t="shared" ref="I48:I50" si="12">G48+H48</f>
        <v>#VALUE!</v>
      </c>
      <c r="K48" s="1"/>
      <c r="L48" s="1"/>
      <c r="M48" s="1"/>
      <c r="N48" s="1"/>
      <c r="P48" s="188"/>
      <c r="Q48" s="188"/>
      <c r="R48" s="188"/>
      <c r="S48" s="188"/>
    </row>
    <row r="49" spans="1:19" x14ac:dyDescent="0.35">
      <c r="B49" s="11" t="s">
        <v>209</v>
      </c>
      <c r="C49" s="12"/>
      <c r="D49" s="11"/>
      <c r="E49" s="89"/>
      <c r="F49" s="111"/>
      <c r="G49" s="142" t="str">
        <f t="shared" si="11"/>
        <v/>
      </c>
      <c r="H49" s="89"/>
      <c r="I49" s="152" t="e">
        <f t="shared" si="12"/>
        <v>#VALUE!</v>
      </c>
      <c r="K49" s="1"/>
      <c r="L49" s="1"/>
      <c r="M49" s="1"/>
      <c r="N49" s="1"/>
      <c r="P49" s="188"/>
      <c r="Q49" s="188"/>
      <c r="R49" s="188"/>
      <c r="S49" s="188"/>
    </row>
    <row r="50" spans="1:19" x14ac:dyDescent="0.35">
      <c r="B50" s="11"/>
      <c r="C50" s="12"/>
      <c r="D50" s="11"/>
      <c r="E50" s="89"/>
      <c r="F50" s="111"/>
      <c r="G50" s="142" t="str">
        <f t="shared" si="11"/>
        <v/>
      </c>
      <c r="H50" s="89"/>
      <c r="I50" s="152" t="e">
        <f t="shared" si="12"/>
        <v>#VALUE!</v>
      </c>
      <c r="K50" s="1"/>
      <c r="L50" s="1"/>
      <c r="M50" s="1"/>
      <c r="N50" s="1"/>
      <c r="P50" s="188"/>
      <c r="Q50" s="188"/>
      <c r="R50" s="188"/>
      <c r="S50" s="188"/>
    </row>
    <row r="51" spans="1:19" ht="1.4" customHeight="1" x14ac:dyDescent="0.35">
      <c r="A51" s="192"/>
      <c r="B51" s="4"/>
      <c r="C51" s="5"/>
      <c r="D51" s="4"/>
      <c r="E51" s="82"/>
      <c r="F51" s="112"/>
      <c r="G51" s="95"/>
      <c r="H51" s="82"/>
      <c r="I51" s="153"/>
      <c r="K51" s="1"/>
      <c r="L51" s="1"/>
      <c r="M51" s="1"/>
      <c r="N51" s="1"/>
      <c r="P51" s="188"/>
      <c r="Q51" s="188"/>
      <c r="R51" s="188"/>
      <c r="S51" s="188"/>
    </row>
    <row r="52" spans="1:19" ht="29.5" thickBot="1" x14ac:dyDescent="0.4">
      <c r="A52" s="192"/>
      <c r="B52" s="29" t="s">
        <v>77</v>
      </c>
      <c r="C52" s="30" t="s">
        <v>39</v>
      </c>
      <c r="D52" s="93"/>
      <c r="E52" s="94"/>
      <c r="F52" s="115"/>
      <c r="G52" s="154">
        <f>SUM(G53:G57)</f>
        <v>0</v>
      </c>
      <c r="H52" s="154">
        <f>SUM(H53:H57)</f>
        <v>0</v>
      </c>
      <c r="I52" s="154">
        <f>G52+H52</f>
        <v>0</v>
      </c>
      <c r="K52" s="1"/>
      <c r="L52" s="172">
        <f>G52</f>
        <v>0</v>
      </c>
      <c r="M52" s="172">
        <f>G52</f>
        <v>0</v>
      </c>
      <c r="N52" s="1"/>
      <c r="P52" s="188"/>
      <c r="Q52" s="173">
        <f>I52</f>
        <v>0</v>
      </c>
      <c r="R52" s="173">
        <f>I52</f>
        <v>0</v>
      </c>
      <c r="S52" s="188"/>
    </row>
    <row r="53" spans="1:19" ht="15" thickTop="1" x14ac:dyDescent="0.35">
      <c r="B53" s="22" t="s">
        <v>118</v>
      </c>
      <c r="C53" s="23"/>
      <c r="D53" s="22"/>
      <c r="E53" s="88"/>
      <c r="F53" s="110"/>
      <c r="G53" s="142" t="str">
        <f t="shared" ref="G53:G56" si="13">IF(F53="","",E53*F53)</f>
        <v/>
      </c>
      <c r="H53" s="88"/>
      <c r="I53" s="156" t="e">
        <f t="shared" ref="I53:I56" si="14">G53+H53</f>
        <v>#VALUE!</v>
      </c>
      <c r="K53" s="1"/>
      <c r="L53" s="1"/>
      <c r="M53" s="1"/>
      <c r="N53" s="1"/>
      <c r="P53" s="188"/>
      <c r="Q53" s="188"/>
      <c r="R53" s="188"/>
      <c r="S53" s="188"/>
    </row>
    <row r="54" spans="1:19" x14ac:dyDescent="0.35">
      <c r="B54" s="11" t="s">
        <v>120</v>
      </c>
      <c r="C54" s="12"/>
      <c r="D54" s="11"/>
      <c r="E54" s="89"/>
      <c r="F54" s="111"/>
      <c r="G54" s="142" t="str">
        <f t="shared" si="13"/>
        <v/>
      </c>
      <c r="H54" s="89"/>
      <c r="I54" s="157" t="e">
        <f t="shared" si="14"/>
        <v>#VALUE!</v>
      </c>
      <c r="K54" s="1"/>
      <c r="L54" s="1"/>
      <c r="M54" s="1"/>
      <c r="N54" s="1"/>
      <c r="P54" s="188"/>
      <c r="Q54" s="188"/>
      <c r="R54" s="188"/>
      <c r="S54" s="188"/>
    </row>
    <row r="55" spans="1:19" x14ac:dyDescent="0.35">
      <c r="B55" s="11" t="s">
        <v>210</v>
      </c>
      <c r="C55" s="12"/>
      <c r="D55" s="11"/>
      <c r="E55" s="89"/>
      <c r="F55" s="111"/>
      <c r="G55" s="142" t="str">
        <f t="shared" ref="G55" si="15">IF(F55="","",E55*F55)</f>
        <v/>
      </c>
      <c r="H55" s="89"/>
      <c r="I55" s="157" t="e">
        <f t="shared" si="14"/>
        <v>#VALUE!</v>
      </c>
      <c r="K55" s="1"/>
      <c r="L55" s="1"/>
      <c r="M55" s="1"/>
      <c r="N55" s="1"/>
      <c r="P55" s="188"/>
      <c r="Q55" s="188"/>
      <c r="R55" s="188"/>
      <c r="S55" s="188"/>
    </row>
    <row r="56" spans="1:19" x14ac:dyDescent="0.35">
      <c r="B56" s="11"/>
      <c r="C56" s="12"/>
      <c r="D56" s="11"/>
      <c r="E56" s="89"/>
      <c r="F56" s="111"/>
      <c r="G56" s="142" t="str">
        <f t="shared" si="13"/>
        <v/>
      </c>
      <c r="H56" s="89"/>
      <c r="I56" s="157" t="e">
        <f t="shared" si="14"/>
        <v>#VALUE!</v>
      </c>
      <c r="K56" s="1"/>
      <c r="L56" s="1"/>
      <c r="M56" s="1"/>
      <c r="N56" s="1"/>
      <c r="P56" s="188"/>
      <c r="Q56" s="188"/>
      <c r="R56" s="188"/>
      <c r="S56" s="188"/>
    </row>
    <row r="57" spans="1:19" ht="1.75" customHeight="1" x14ac:dyDescent="0.35">
      <c r="A57" s="192"/>
      <c r="B57" s="11"/>
      <c r="C57" s="12"/>
      <c r="D57" s="11"/>
      <c r="E57" s="89"/>
      <c r="F57" s="111"/>
      <c r="G57" s="144"/>
      <c r="H57" s="89"/>
      <c r="I57" s="152"/>
      <c r="K57" s="1"/>
      <c r="L57" s="1"/>
      <c r="M57" s="1"/>
      <c r="N57" s="1"/>
      <c r="P57" s="188"/>
      <c r="Q57" s="188"/>
      <c r="R57" s="188"/>
      <c r="S57" s="188"/>
    </row>
    <row r="58" spans="1:19" s="3" customFormat="1" ht="44" thickBot="1" x14ac:dyDescent="0.4">
      <c r="A58" s="192"/>
      <c r="B58" s="24" t="s">
        <v>10</v>
      </c>
      <c r="C58" s="25" t="s">
        <v>110</v>
      </c>
      <c r="D58" s="25"/>
      <c r="E58" s="25"/>
      <c r="F58" s="117"/>
      <c r="G58" s="158">
        <f>G59+G65</f>
        <v>0</v>
      </c>
      <c r="H58" s="158">
        <f>H65+H59</f>
        <v>0</v>
      </c>
      <c r="I58" s="158">
        <f>G58+H58</f>
        <v>0</v>
      </c>
      <c r="J58" s="85"/>
      <c r="K58" s="4"/>
      <c r="L58" s="4"/>
      <c r="M58" s="4"/>
      <c r="N58" s="4"/>
      <c r="O58" s="140"/>
      <c r="P58" s="189"/>
      <c r="Q58" s="189"/>
      <c r="R58" s="189"/>
      <c r="S58" s="189"/>
    </row>
    <row r="59" spans="1:19" ht="21.65" customHeight="1" thickTop="1" thickBot="1" x14ac:dyDescent="0.4">
      <c r="A59" s="17"/>
      <c r="B59" s="26" t="s">
        <v>78</v>
      </c>
      <c r="C59" s="27" t="s">
        <v>36</v>
      </c>
      <c r="D59" s="96"/>
      <c r="E59" s="97"/>
      <c r="F59" s="118"/>
      <c r="G59" s="167">
        <f>SUM(G60:G64)</f>
        <v>0</v>
      </c>
      <c r="H59" s="159">
        <f>SUM(H60:H64)</f>
        <v>0</v>
      </c>
      <c r="I59" s="159">
        <f>G59+H59</f>
        <v>0</v>
      </c>
      <c r="K59" s="172">
        <f>G59</f>
        <v>0</v>
      </c>
      <c r="L59" s="1"/>
      <c r="M59" s="172">
        <f>G59</f>
        <v>0</v>
      </c>
      <c r="N59" s="1"/>
      <c r="P59" s="173">
        <f>I59</f>
        <v>0</v>
      </c>
      <c r="Q59" s="188"/>
      <c r="R59" s="173">
        <f>I59</f>
        <v>0</v>
      </c>
      <c r="S59" s="188"/>
    </row>
    <row r="60" spans="1:19" ht="15" thickTop="1" x14ac:dyDescent="0.35">
      <c r="B60" s="15" t="s">
        <v>115</v>
      </c>
      <c r="C60" s="16"/>
      <c r="D60" s="15"/>
      <c r="E60" s="92"/>
      <c r="F60" s="114"/>
      <c r="G60" s="143" t="str">
        <f>IF(F60="","",E60*F60)</f>
        <v/>
      </c>
      <c r="H60" s="88"/>
      <c r="I60" s="151" t="e">
        <f>G60+H60</f>
        <v>#VALUE!</v>
      </c>
      <c r="K60" s="1"/>
      <c r="L60" s="1"/>
      <c r="M60" s="1"/>
      <c r="N60" s="1"/>
      <c r="P60" s="188"/>
      <c r="Q60" s="188"/>
      <c r="R60" s="188"/>
      <c r="S60" s="188"/>
    </row>
    <row r="61" spans="1:19" x14ac:dyDescent="0.35">
      <c r="B61" s="11" t="s">
        <v>116</v>
      </c>
      <c r="C61" s="12"/>
      <c r="D61" s="11"/>
      <c r="E61" s="89"/>
      <c r="F61" s="111"/>
      <c r="G61" s="142" t="str">
        <f t="shared" ref="G61:G63" si="16">IF(F61="","",E61*F61)</f>
        <v/>
      </c>
      <c r="H61" s="89"/>
      <c r="I61" s="152" t="e">
        <f t="shared" ref="I61:I63" si="17">G61+H61</f>
        <v>#VALUE!</v>
      </c>
      <c r="K61" s="1"/>
      <c r="L61" s="1"/>
      <c r="M61" s="1"/>
      <c r="N61" s="1"/>
      <c r="P61" s="188"/>
      <c r="Q61" s="188"/>
      <c r="R61" s="188"/>
      <c r="S61" s="188"/>
    </row>
    <row r="62" spans="1:19" x14ac:dyDescent="0.35">
      <c r="B62" s="11" t="s">
        <v>211</v>
      </c>
      <c r="C62" s="12"/>
      <c r="D62" s="11"/>
      <c r="E62" s="89"/>
      <c r="F62" s="111"/>
      <c r="G62" s="142" t="str">
        <f t="shared" ref="G62" si="18">IF(F62="","",E62*F62)</f>
        <v/>
      </c>
      <c r="H62" s="89"/>
      <c r="I62" s="152" t="e">
        <f t="shared" si="17"/>
        <v>#VALUE!</v>
      </c>
      <c r="K62" s="1"/>
      <c r="L62" s="1"/>
      <c r="M62" s="1"/>
      <c r="N62" s="1"/>
      <c r="P62" s="188"/>
      <c r="Q62" s="188"/>
      <c r="R62" s="188"/>
      <c r="S62" s="188"/>
    </row>
    <row r="63" spans="1:19" x14ac:dyDescent="0.35">
      <c r="B63" s="11"/>
      <c r="C63" s="12"/>
      <c r="D63" s="11"/>
      <c r="E63" s="89"/>
      <c r="F63" s="111"/>
      <c r="G63" s="142" t="str">
        <f t="shared" si="16"/>
        <v/>
      </c>
      <c r="H63" s="89"/>
      <c r="I63" s="152" t="e">
        <f t="shared" si="17"/>
        <v>#VALUE!</v>
      </c>
      <c r="K63" s="1"/>
      <c r="L63" s="1"/>
      <c r="M63" s="1"/>
      <c r="N63" s="1"/>
      <c r="P63" s="188"/>
      <c r="Q63" s="188"/>
      <c r="R63" s="188"/>
      <c r="S63" s="188"/>
    </row>
    <row r="64" spans="1:19" ht="1.75" customHeight="1" x14ac:dyDescent="0.35">
      <c r="A64" s="192"/>
      <c r="B64" s="4"/>
      <c r="C64" s="5"/>
      <c r="D64" s="4"/>
      <c r="E64" s="82"/>
      <c r="F64" s="112"/>
      <c r="G64" s="95"/>
      <c r="H64" s="82"/>
      <c r="I64" s="153"/>
      <c r="K64" s="1"/>
      <c r="L64" s="1"/>
      <c r="M64" s="1"/>
      <c r="N64" s="1"/>
      <c r="P64" s="188"/>
      <c r="Q64" s="188"/>
      <c r="R64" s="188"/>
      <c r="S64" s="188"/>
    </row>
    <row r="65" spans="1:19" ht="21.65" customHeight="1" thickBot="1" x14ac:dyDescent="0.4">
      <c r="A65" s="192"/>
      <c r="B65" s="29" t="s">
        <v>79</v>
      </c>
      <c r="C65" s="30" t="s">
        <v>37</v>
      </c>
      <c r="D65" s="93"/>
      <c r="E65" s="94"/>
      <c r="F65" s="115"/>
      <c r="G65" s="154">
        <f>SUM(G66:G70)</f>
        <v>0</v>
      </c>
      <c r="H65" s="154">
        <f>SUM(H67:H70)</f>
        <v>0</v>
      </c>
      <c r="I65" s="154">
        <f>G65+H65</f>
        <v>0</v>
      </c>
      <c r="K65" s="1"/>
      <c r="L65" s="172">
        <f>G65</f>
        <v>0</v>
      </c>
      <c r="M65" s="172">
        <f>G65</f>
        <v>0</v>
      </c>
      <c r="N65" s="1"/>
      <c r="P65" s="188"/>
      <c r="Q65" s="173">
        <f>I65</f>
        <v>0</v>
      </c>
      <c r="R65" s="173">
        <f>I65</f>
        <v>0</v>
      </c>
      <c r="S65" s="188"/>
    </row>
    <row r="66" spans="1:19" ht="15" thickTop="1" x14ac:dyDescent="0.35">
      <c r="B66" s="22" t="s">
        <v>121</v>
      </c>
      <c r="C66" s="23"/>
      <c r="D66" s="22"/>
      <c r="E66" s="88"/>
      <c r="F66" s="110"/>
      <c r="G66" s="143" t="str">
        <f>IF(F66="","",E66*F66)</f>
        <v/>
      </c>
      <c r="H66" s="88"/>
      <c r="I66" s="151" t="e">
        <f>G66+H66</f>
        <v>#VALUE!</v>
      </c>
      <c r="K66" s="1"/>
      <c r="L66" s="1"/>
      <c r="M66" s="1"/>
      <c r="N66" s="1"/>
      <c r="P66" s="188"/>
      <c r="Q66" s="188"/>
      <c r="R66" s="188"/>
      <c r="S66" s="188"/>
    </row>
    <row r="67" spans="1:19" x14ac:dyDescent="0.35">
      <c r="B67" s="11" t="s">
        <v>122</v>
      </c>
      <c r="C67" s="12"/>
      <c r="D67" s="11"/>
      <c r="E67" s="89"/>
      <c r="F67" s="111"/>
      <c r="G67" s="142" t="str">
        <f t="shared" ref="G67:G69" si="19">IF(F67="","",E67*F67)</f>
        <v/>
      </c>
      <c r="H67" s="89"/>
      <c r="I67" s="152" t="e">
        <f t="shared" ref="I67:I69" si="20">G67+H67</f>
        <v>#VALUE!</v>
      </c>
      <c r="K67" s="1"/>
      <c r="L67" s="1"/>
      <c r="M67" s="1"/>
      <c r="N67" s="1"/>
      <c r="P67" s="188"/>
      <c r="Q67" s="188"/>
      <c r="R67" s="188"/>
      <c r="S67" s="188"/>
    </row>
    <row r="68" spans="1:19" x14ac:dyDescent="0.35">
      <c r="B68" s="11" t="s">
        <v>212</v>
      </c>
      <c r="C68" s="12"/>
      <c r="D68" s="11"/>
      <c r="E68" s="89"/>
      <c r="F68" s="111"/>
      <c r="G68" s="142" t="str">
        <f t="shared" ref="G68" si="21">IF(F68="","",E68*F68)</f>
        <v/>
      </c>
      <c r="H68" s="89"/>
      <c r="I68" s="152" t="e">
        <f t="shared" si="20"/>
        <v>#VALUE!</v>
      </c>
      <c r="K68" s="1"/>
      <c r="L68" s="1"/>
      <c r="M68" s="1"/>
      <c r="N68" s="1"/>
      <c r="P68" s="188"/>
      <c r="Q68" s="188"/>
      <c r="R68" s="188"/>
      <c r="S68" s="188"/>
    </row>
    <row r="69" spans="1:19" x14ac:dyDescent="0.35">
      <c r="B69" s="11"/>
      <c r="C69" s="12"/>
      <c r="D69" s="11"/>
      <c r="E69" s="89"/>
      <c r="F69" s="111"/>
      <c r="G69" s="142" t="str">
        <f t="shared" si="19"/>
        <v/>
      </c>
      <c r="H69" s="89"/>
      <c r="I69" s="152" t="e">
        <f t="shared" si="20"/>
        <v>#VALUE!</v>
      </c>
      <c r="K69" s="1"/>
      <c r="L69" s="1"/>
      <c r="M69" s="1"/>
      <c r="N69" s="1"/>
      <c r="P69" s="188"/>
      <c r="Q69" s="188"/>
      <c r="R69" s="188"/>
      <c r="S69" s="188"/>
    </row>
    <row r="70" spans="1:19" ht="1.75" customHeight="1" x14ac:dyDescent="0.35">
      <c r="A70" s="192"/>
      <c r="B70" s="4"/>
      <c r="C70" s="5"/>
      <c r="D70" s="4"/>
      <c r="E70" s="82"/>
      <c r="F70" s="112"/>
      <c r="G70" s="95"/>
      <c r="H70" s="82"/>
      <c r="I70" s="153"/>
      <c r="K70" s="1"/>
      <c r="L70" s="1"/>
      <c r="M70" s="1"/>
      <c r="N70" s="1"/>
      <c r="P70" s="188"/>
      <c r="Q70" s="188"/>
      <c r="R70" s="188"/>
      <c r="S70" s="188"/>
    </row>
    <row r="71" spans="1:19" ht="29.5" thickBot="1" x14ac:dyDescent="0.4">
      <c r="A71" s="192"/>
      <c r="B71" s="24" t="s">
        <v>11</v>
      </c>
      <c r="C71" s="25" t="s">
        <v>217</v>
      </c>
      <c r="D71" s="25"/>
      <c r="E71" s="25"/>
      <c r="F71" s="117"/>
      <c r="G71" s="166">
        <f>G72+G77</f>
        <v>0</v>
      </c>
      <c r="H71" s="158">
        <f>H72+H77</f>
        <v>0</v>
      </c>
      <c r="I71" s="158">
        <f>G71+H71</f>
        <v>0</v>
      </c>
      <c r="K71" s="1"/>
      <c r="L71" s="1"/>
      <c r="M71" s="1"/>
      <c r="N71" s="1"/>
      <c r="P71" s="188"/>
      <c r="Q71" s="188"/>
      <c r="R71" s="188"/>
      <c r="S71" s="188"/>
    </row>
    <row r="72" spans="1:19" ht="30" thickTop="1" thickBot="1" x14ac:dyDescent="0.4">
      <c r="A72" s="28"/>
      <c r="B72" s="20" t="s">
        <v>12</v>
      </c>
      <c r="C72" s="21" t="s">
        <v>218</v>
      </c>
      <c r="D72" s="86"/>
      <c r="E72" s="87"/>
      <c r="F72" s="109"/>
      <c r="G72" s="159">
        <f>SUM(G73:G76)</f>
        <v>0</v>
      </c>
      <c r="H72" s="159">
        <f>SUM(H73:H76)</f>
        <v>0</v>
      </c>
      <c r="I72" s="159">
        <f>G72+H72</f>
        <v>0</v>
      </c>
      <c r="K72" s="172">
        <f>G72</f>
        <v>0</v>
      </c>
      <c r="L72" s="1"/>
      <c r="M72" s="172">
        <f>G72</f>
        <v>0</v>
      </c>
      <c r="N72" s="1"/>
      <c r="P72" s="173">
        <f>I72</f>
        <v>0</v>
      </c>
      <c r="Q72" s="188"/>
      <c r="R72" s="173">
        <f>I72</f>
        <v>0</v>
      </c>
      <c r="S72" s="188"/>
    </row>
    <row r="73" spans="1:19" ht="15" thickTop="1" x14ac:dyDescent="0.35">
      <c r="B73" s="22" t="s">
        <v>123</v>
      </c>
      <c r="C73" s="23"/>
      <c r="D73" s="22"/>
      <c r="E73" s="88"/>
      <c r="F73" s="110"/>
      <c r="G73" s="143" t="str">
        <f>IF(F73="","",E73*F73)</f>
        <v/>
      </c>
      <c r="H73" s="88"/>
      <c r="I73" s="151" t="e">
        <f>G73+H73</f>
        <v>#VALUE!</v>
      </c>
      <c r="K73" s="1"/>
      <c r="L73" s="1"/>
      <c r="M73" s="1"/>
      <c r="N73" s="1"/>
      <c r="P73" s="188"/>
      <c r="Q73" s="188"/>
      <c r="R73" s="188"/>
      <c r="S73" s="188"/>
    </row>
    <row r="74" spans="1:19" x14ac:dyDescent="0.35">
      <c r="B74" s="22" t="s">
        <v>124</v>
      </c>
      <c r="C74" s="12"/>
      <c r="D74" s="11"/>
      <c r="E74" s="89"/>
      <c r="F74" s="111"/>
      <c r="G74" s="142" t="str">
        <f t="shared" ref="G74:G75" si="22">IF(F74="","",E74*F74)</f>
        <v/>
      </c>
      <c r="H74" s="89"/>
      <c r="I74" s="152" t="e">
        <f t="shared" ref="I74:I75" si="23">G74+H74</f>
        <v>#VALUE!</v>
      </c>
      <c r="K74" s="1"/>
      <c r="L74" s="1"/>
      <c r="M74" s="1"/>
      <c r="N74" s="1"/>
      <c r="P74" s="188"/>
      <c r="Q74" s="188"/>
      <c r="R74" s="188"/>
      <c r="S74" s="188"/>
    </row>
    <row r="75" spans="1:19" x14ac:dyDescent="0.35">
      <c r="B75" s="11"/>
      <c r="C75" s="12"/>
      <c r="D75" s="11"/>
      <c r="E75" s="89"/>
      <c r="F75" s="111"/>
      <c r="G75" s="142" t="str">
        <f t="shared" si="22"/>
        <v/>
      </c>
      <c r="H75" s="89"/>
      <c r="I75" s="152" t="e">
        <f t="shared" si="23"/>
        <v>#VALUE!</v>
      </c>
      <c r="K75" s="1"/>
      <c r="L75" s="1"/>
      <c r="M75" s="1"/>
      <c r="N75" s="1"/>
      <c r="P75" s="188"/>
      <c r="Q75" s="188"/>
      <c r="R75" s="188"/>
      <c r="S75" s="188"/>
    </row>
    <row r="76" spans="1:19" ht="1.75" customHeight="1" thickBot="1" x14ac:dyDescent="0.4">
      <c r="A76" s="192"/>
      <c r="B76" s="4"/>
      <c r="C76" s="5"/>
      <c r="D76" s="4"/>
      <c r="E76" s="82"/>
      <c r="F76" s="112"/>
      <c r="G76" s="95"/>
      <c r="H76" s="82"/>
      <c r="I76" s="153"/>
      <c r="K76" s="1"/>
      <c r="L76" s="1"/>
      <c r="M76" s="1"/>
      <c r="N76" s="1"/>
      <c r="P76" s="188"/>
      <c r="Q76" s="188"/>
      <c r="R76" s="188"/>
      <c r="S76" s="188"/>
    </row>
    <row r="77" spans="1:19" ht="30" thickTop="1" thickBot="1" x14ac:dyDescent="0.4">
      <c r="A77" s="192"/>
      <c r="B77" s="29" t="s">
        <v>14</v>
      </c>
      <c r="C77" s="30" t="s">
        <v>219</v>
      </c>
      <c r="D77" s="93"/>
      <c r="E77" s="94"/>
      <c r="F77" s="115"/>
      <c r="G77" s="154">
        <f>SUM(G78:G81)</f>
        <v>0</v>
      </c>
      <c r="H77" s="159">
        <f>SUM(H78:H81)</f>
        <v>0</v>
      </c>
      <c r="I77" s="154">
        <f>G77+H77</f>
        <v>0</v>
      </c>
      <c r="K77" s="1"/>
      <c r="L77" s="172">
        <f>G77</f>
        <v>0</v>
      </c>
      <c r="M77" s="172">
        <f>G77</f>
        <v>0</v>
      </c>
      <c r="N77" s="1"/>
      <c r="P77" s="188"/>
      <c r="Q77" s="173">
        <f>I77</f>
        <v>0</v>
      </c>
      <c r="R77" s="173">
        <f>I77</f>
        <v>0</v>
      </c>
      <c r="S77" s="188"/>
    </row>
    <row r="78" spans="1:19" ht="15" thickTop="1" x14ac:dyDescent="0.35">
      <c r="B78" s="22" t="s">
        <v>125</v>
      </c>
      <c r="C78" s="23"/>
      <c r="D78" s="22"/>
      <c r="E78" s="88"/>
      <c r="F78" s="110"/>
      <c r="G78" s="143" t="str">
        <f>IF(F78="","",E78*F78)</f>
        <v/>
      </c>
      <c r="H78" s="88"/>
      <c r="I78" s="151" t="e">
        <f>G78+H78</f>
        <v>#VALUE!</v>
      </c>
      <c r="K78" s="1"/>
      <c r="L78" s="1"/>
      <c r="M78" s="1"/>
      <c r="N78" s="1"/>
      <c r="P78" s="188"/>
      <c r="Q78" s="188"/>
      <c r="R78" s="188"/>
      <c r="S78" s="188"/>
    </row>
    <row r="79" spans="1:19" x14ac:dyDescent="0.35">
      <c r="B79" s="22" t="s">
        <v>126</v>
      </c>
      <c r="C79" s="23"/>
      <c r="D79" s="22"/>
      <c r="E79" s="88"/>
      <c r="F79" s="110"/>
      <c r="G79" s="142" t="str">
        <f t="shared" ref="G79:G80" si="24">IF(F79="","",E79*F79)</f>
        <v/>
      </c>
      <c r="H79" s="89"/>
      <c r="I79" s="152" t="e">
        <f t="shared" ref="I79:I80" si="25">G79+H79</f>
        <v>#VALUE!</v>
      </c>
      <c r="K79" s="1"/>
      <c r="L79" s="1"/>
      <c r="M79" s="1"/>
      <c r="N79" s="1"/>
      <c r="P79" s="188"/>
      <c r="Q79" s="188"/>
      <c r="R79" s="188"/>
      <c r="S79" s="188"/>
    </row>
    <row r="80" spans="1:19" ht="12.65" customHeight="1" x14ac:dyDescent="0.35">
      <c r="B80" s="11"/>
      <c r="C80" s="12"/>
      <c r="D80" s="11"/>
      <c r="E80" s="89"/>
      <c r="F80" s="111"/>
      <c r="G80" s="142" t="str">
        <f t="shared" si="24"/>
        <v/>
      </c>
      <c r="H80" s="89"/>
      <c r="I80" s="152" t="e">
        <f t="shared" si="25"/>
        <v>#VALUE!</v>
      </c>
      <c r="K80" s="1"/>
      <c r="L80" s="1"/>
      <c r="M80" s="1"/>
      <c r="N80" s="1"/>
      <c r="P80" s="188"/>
      <c r="Q80" s="188"/>
      <c r="R80" s="188"/>
      <c r="S80" s="188"/>
    </row>
    <row r="81" spans="1:19" ht="1.75" customHeight="1" x14ac:dyDescent="0.35">
      <c r="A81" s="192"/>
      <c r="B81" s="4"/>
      <c r="C81" s="5"/>
      <c r="D81" s="4"/>
      <c r="E81" s="82"/>
      <c r="F81" s="112"/>
      <c r="G81" s="95"/>
      <c r="H81" s="82"/>
      <c r="I81" s="153"/>
      <c r="K81" s="1"/>
      <c r="L81" s="1"/>
      <c r="M81" s="1"/>
      <c r="N81" s="1"/>
      <c r="P81" s="188"/>
      <c r="Q81" s="188"/>
      <c r="R81" s="188"/>
      <c r="S81" s="188"/>
    </row>
    <row r="82" spans="1:19" ht="15" thickBot="1" x14ac:dyDescent="0.4">
      <c r="A82" s="192"/>
      <c r="B82" s="24" t="s">
        <v>17</v>
      </c>
      <c r="C82" s="25" t="s">
        <v>132</v>
      </c>
      <c r="D82" s="25"/>
      <c r="E82" s="25"/>
      <c r="F82" s="117"/>
      <c r="G82" s="166">
        <f>G83+G88</f>
        <v>0</v>
      </c>
      <c r="H82" s="158">
        <f>H83+H88</f>
        <v>0</v>
      </c>
      <c r="I82" s="158">
        <f>G82+H82</f>
        <v>0</v>
      </c>
      <c r="K82" s="1"/>
      <c r="L82" s="1"/>
      <c r="M82" s="1"/>
      <c r="N82" s="1"/>
      <c r="P82" s="188"/>
      <c r="Q82" s="188"/>
      <c r="R82" s="188"/>
      <c r="S82" s="188"/>
    </row>
    <row r="83" spans="1:19" ht="21.65" customHeight="1" thickTop="1" thickBot="1" x14ac:dyDescent="0.4">
      <c r="A83" s="17"/>
      <c r="B83" s="20" t="s">
        <v>43</v>
      </c>
      <c r="C83" s="21" t="s">
        <v>21</v>
      </c>
      <c r="D83" s="86"/>
      <c r="E83" s="87"/>
      <c r="F83" s="109"/>
      <c r="G83" s="159">
        <f>SUM(G84:G87)</f>
        <v>0</v>
      </c>
      <c r="H83" s="159">
        <f>SUM(H84:H87)</f>
        <v>0</v>
      </c>
      <c r="I83" s="159">
        <f>G83+H83</f>
        <v>0</v>
      </c>
      <c r="K83" s="172">
        <f>G83</f>
        <v>0</v>
      </c>
      <c r="L83" s="1"/>
      <c r="M83" s="172">
        <f>G83</f>
        <v>0</v>
      </c>
      <c r="N83" s="1"/>
      <c r="P83" s="173">
        <f>I83</f>
        <v>0</v>
      </c>
      <c r="Q83" s="188"/>
      <c r="R83" s="173">
        <f>I83</f>
        <v>0</v>
      </c>
      <c r="S83" s="188"/>
    </row>
    <row r="84" spans="1:19" ht="15" thickTop="1" x14ac:dyDescent="0.35">
      <c r="B84" s="11" t="s">
        <v>127</v>
      </c>
      <c r="C84" s="12"/>
      <c r="D84" s="11"/>
      <c r="E84" s="89"/>
      <c r="F84" s="111"/>
      <c r="G84" s="143" t="str">
        <f>IF(F84="","",E84*F84)</f>
        <v/>
      </c>
      <c r="H84" s="88"/>
      <c r="I84" s="151" t="e">
        <f>G84+H84</f>
        <v>#VALUE!</v>
      </c>
      <c r="K84" s="1"/>
      <c r="L84" s="1"/>
      <c r="M84" s="1"/>
      <c r="N84" s="1"/>
      <c r="P84" s="188"/>
      <c r="Q84" s="188"/>
      <c r="R84" s="188"/>
      <c r="S84" s="188"/>
    </row>
    <row r="85" spans="1:19" x14ac:dyDescent="0.35">
      <c r="B85" s="11" t="s">
        <v>128</v>
      </c>
      <c r="C85" s="12"/>
      <c r="D85" s="11"/>
      <c r="E85" s="89"/>
      <c r="F85" s="111"/>
      <c r="G85" s="142" t="str">
        <f t="shared" ref="G85:G86" si="26">IF(F85="","",E85*F85)</f>
        <v/>
      </c>
      <c r="H85" s="89"/>
      <c r="I85" s="152" t="e">
        <f t="shared" ref="I85:I86" si="27">G85+H85</f>
        <v>#VALUE!</v>
      </c>
      <c r="K85" s="1"/>
      <c r="L85" s="1"/>
      <c r="M85" s="1"/>
      <c r="N85" s="1"/>
      <c r="P85" s="188"/>
      <c r="Q85" s="188"/>
      <c r="R85" s="188"/>
      <c r="S85" s="188"/>
    </row>
    <row r="86" spans="1:19" x14ac:dyDescent="0.35">
      <c r="B86" s="11"/>
      <c r="C86" s="12"/>
      <c r="D86" s="11"/>
      <c r="E86" s="89"/>
      <c r="F86" s="111"/>
      <c r="G86" s="142" t="str">
        <f t="shared" si="26"/>
        <v/>
      </c>
      <c r="H86" s="89"/>
      <c r="I86" s="152" t="e">
        <f t="shared" si="27"/>
        <v>#VALUE!</v>
      </c>
      <c r="K86" s="1"/>
      <c r="L86" s="1"/>
      <c r="M86" s="1"/>
      <c r="N86" s="1"/>
      <c r="P86" s="188"/>
      <c r="Q86" s="188"/>
      <c r="R86" s="188"/>
      <c r="S86" s="188"/>
    </row>
    <row r="87" spans="1:19" ht="1.75" customHeight="1" x14ac:dyDescent="0.35">
      <c r="A87" s="192"/>
      <c r="B87" s="31"/>
      <c r="C87" s="32"/>
      <c r="D87" s="31"/>
      <c r="E87" s="98"/>
      <c r="F87" s="119"/>
      <c r="G87" s="91"/>
      <c r="H87" s="82"/>
      <c r="I87" s="153"/>
      <c r="K87" s="1"/>
      <c r="L87" s="1"/>
      <c r="M87" s="1"/>
      <c r="N87" s="1"/>
      <c r="P87" s="188"/>
      <c r="Q87" s="188"/>
      <c r="R87" s="188"/>
      <c r="S87" s="188"/>
    </row>
    <row r="88" spans="1:19" ht="21.65" customHeight="1" thickBot="1" x14ac:dyDescent="0.4">
      <c r="A88" s="192"/>
      <c r="B88" s="29" t="s">
        <v>44</v>
      </c>
      <c r="C88" s="30" t="s">
        <v>22</v>
      </c>
      <c r="D88" s="93"/>
      <c r="E88" s="94"/>
      <c r="F88" s="115"/>
      <c r="G88" s="154">
        <f>SUM(G89:G92)</f>
        <v>0</v>
      </c>
      <c r="H88" s="154">
        <f>SUM(H89:H92)</f>
        <v>0</v>
      </c>
      <c r="I88" s="154">
        <f>G88+H88</f>
        <v>0</v>
      </c>
      <c r="K88" s="1"/>
      <c r="L88" s="172">
        <f>G88</f>
        <v>0</v>
      </c>
      <c r="M88" s="172">
        <f>G88</f>
        <v>0</v>
      </c>
      <c r="N88" s="1"/>
      <c r="P88" s="188"/>
      <c r="Q88" s="173">
        <f>I88</f>
        <v>0</v>
      </c>
      <c r="R88" s="173">
        <f>I88</f>
        <v>0</v>
      </c>
      <c r="S88" s="188"/>
    </row>
    <row r="89" spans="1:19" ht="15" thickTop="1" x14ac:dyDescent="0.35">
      <c r="B89" s="11" t="s">
        <v>129</v>
      </c>
      <c r="C89" s="12"/>
      <c r="D89" s="11"/>
      <c r="E89" s="89"/>
      <c r="F89" s="111"/>
      <c r="G89" s="143" t="str">
        <f>IF(F89="","",E89*F89)</f>
        <v/>
      </c>
      <c r="H89" s="88"/>
      <c r="I89" s="151" t="e">
        <f>G89+H89</f>
        <v>#VALUE!</v>
      </c>
      <c r="K89" s="1"/>
      <c r="L89" s="1"/>
      <c r="M89" s="1"/>
      <c r="N89" s="1"/>
      <c r="P89" s="188"/>
      <c r="Q89" s="188"/>
      <c r="R89" s="188"/>
      <c r="S89" s="188"/>
    </row>
    <row r="90" spans="1:19" x14ac:dyDescent="0.35">
      <c r="B90" s="11" t="s">
        <v>130</v>
      </c>
      <c r="C90" s="12"/>
      <c r="D90" s="11"/>
      <c r="E90" s="89"/>
      <c r="F90" s="111"/>
      <c r="G90" s="142" t="str">
        <f t="shared" ref="G90:G91" si="28">IF(F90="","",E90*F90)</f>
        <v/>
      </c>
      <c r="H90" s="89"/>
      <c r="I90" s="152" t="e">
        <f t="shared" ref="I90:I91" si="29">G90+H90</f>
        <v>#VALUE!</v>
      </c>
      <c r="K90" s="1"/>
      <c r="L90" s="1"/>
      <c r="M90" s="1"/>
      <c r="N90" s="1"/>
      <c r="P90" s="188"/>
      <c r="Q90" s="188"/>
      <c r="R90" s="188"/>
      <c r="S90" s="188"/>
    </row>
    <row r="91" spans="1:19" x14ac:dyDescent="0.35">
      <c r="B91" s="11"/>
      <c r="C91" s="12"/>
      <c r="D91" s="11"/>
      <c r="E91" s="89"/>
      <c r="F91" s="111"/>
      <c r="G91" s="142" t="str">
        <f t="shared" si="28"/>
        <v/>
      </c>
      <c r="H91" s="89"/>
      <c r="I91" s="152" t="e">
        <f t="shared" si="29"/>
        <v>#VALUE!</v>
      </c>
      <c r="K91" s="1"/>
      <c r="L91" s="1"/>
      <c r="M91" s="1"/>
      <c r="N91" s="1"/>
      <c r="P91" s="188"/>
      <c r="Q91" s="188"/>
      <c r="R91" s="188"/>
      <c r="S91" s="188"/>
    </row>
    <row r="92" spans="1:19" ht="1.75" customHeight="1" x14ac:dyDescent="0.35">
      <c r="A92" s="192"/>
      <c r="B92" s="4"/>
      <c r="C92" s="5"/>
      <c r="D92" s="4"/>
      <c r="E92" s="82"/>
      <c r="F92" s="112"/>
      <c r="G92" s="95"/>
      <c r="H92" s="82"/>
      <c r="I92" s="153"/>
      <c r="K92" s="1"/>
      <c r="L92" s="1"/>
      <c r="M92" s="1"/>
      <c r="N92" s="1"/>
      <c r="P92" s="188"/>
      <c r="Q92" s="188"/>
      <c r="R92" s="188"/>
      <c r="S92" s="188"/>
    </row>
    <row r="93" spans="1:19" ht="15" thickBot="1" x14ac:dyDescent="0.4">
      <c r="A93" s="192"/>
      <c r="B93" s="24" t="s">
        <v>45</v>
      </c>
      <c r="C93" s="25" t="s">
        <v>131</v>
      </c>
      <c r="D93" s="25"/>
      <c r="E93" s="25"/>
      <c r="F93" s="117"/>
      <c r="G93" s="166">
        <f>G94+G99+G104+G109+G114+G119+G124+G130+G136+G142</f>
        <v>0</v>
      </c>
      <c r="H93" s="158">
        <f>H94+H99+H104+H109+H114+H119+H124+H130+H136+H142</f>
        <v>0</v>
      </c>
      <c r="I93" s="158">
        <f>G93+H93</f>
        <v>0</v>
      </c>
      <c r="K93" s="1"/>
      <c r="L93" s="1"/>
      <c r="M93" s="1"/>
      <c r="N93" s="1"/>
      <c r="P93" s="188"/>
      <c r="Q93" s="188"/>
      <c r="R93" s="188"/>
      <c r="S93" s="188"/>
    </row>
    <row r="94" spans="1:19" ht="21.65" customHeight="1" thickTop="1" thickBot="1" x14ac:dyDescent="0.4">
      <c r="A94" s="17"/>
      <c r="B94" s="20" t="s">
        <v>46</v>
      </c>
      <c r="C94" s="21" t="s">
        <v>68</v>
      </c>
      <c r="D94" s="86"/>
      <c r="E94" s="87"/>
      <c r="F94" s="109"/>
      <c r="G94" s="159">
        <f>SUM(G95:G98)</f>
        <v>0</v>
      </c>
      <c r="H94" s="159">
        <f>SUM(H95:H98)</f>
        <v>0</v>
      </c>
      <c r="I94" s="159">
        <f>G94+H94</f>
        <v>0</v>
      </c>
      <c r="K94" s="172">
        <f>G94</f>
        <v>0</v>
      </c>
      <c r="L94" s="1"/>
      <c r="M94" s="172">
        <f>G94</f>
        <v>0</v>
      </c>
      <c r="N94" s="1"/>
      <c r="P94" s="173">
        <f>I94</f>
        <v>0</v>
      </c>
      <c r="Q94" s="188"/>
      <c r="R94" s="173">
        <f>I94</f>
        <v>0</v>
      </c>
      <c r="S94" s="188"/>
    </row>
    <row r="95" spans="1:19" ht="15" thickTop="1" x14ac:dyDescent="0.35">
      <c r="B95" s="33" t="s">
        <v>133</v>
      </c>
      <c r="C95" s="12"/>
      <c r="D95" s="11"/>
      <c r="E95" s="89"/>
      <c r="F95" s="111"/>
      <c r="G95" s="143" t="str">
        <f>IF(F95="","",E95*F95)</f>
        <v/>
      </c>
      <c r="H95" s="88"/>
      <c r="I95" s="151" t="e">
        <f>G95+H95</f>
        <v>#VALUE!</v>
      </c>
      <c r="K95" s="1"/>
      <c r="L95" s="1"/>
      <c r="M95" s="1"/>
      <c r="N95" s="1"/>
      <c r="P95" s="188"/>
      <c r="Q95" s="188"/>
      <c r="R95" s="188"/>
      <c r="S95" s="188"/>
    </row>
    <row r="96" spans="1:19" x14ac:dyDescent="0.35">
      <c r="B96" s="11" t="s">
        <v>134</v>
      </c>
      <c r="C96" s="12"/>
      <c r="D96" s="11"/>
      <c r="E96" s="89"/>
      <c r="F96" s="111"/>
      <c r="G96" s="142" t="str">
        <f t="shared" ref="G96:G97" si="30">IF(F96="","",E96*F96)</f>
        <v/>
      </c>
      <c r="H96" s="89"/>
      <c r="I96" s="152" t="e">
        <f t="shared" ref="I96:I98" si="31">G96+H96</f>
        <v>#VALUE!</v>
      </c>
      <c r="K96" s="1"/>
      <c r="L96" s="1"/>
      <c r="M96" s="1"/>
      <c r="N96" s="1"/>
      <c r="P96" s="188"/>
      <c r="Q96" s="188"/>
      <c r="R96" s="188"/>
      <c r="S96" s="188"/>
    </row>
    <row r="97" spans="1:19" x14ac:dyDescent="0.35">
      <c r="B97" s="11"/>
      <c r="C97" s="12"/>
      <c r="D97" s="11"/>
      <c r="E97" s="89"/>
      <c r="F97" s="111"/>
      <c r="G97" s="142" t="str">
        <f t="shared" si="30"/>
        <v/>
      </c>
      <c r="H97" s="89"/>
      <c r="I97" s="152" t="e">
        <f t="shared" si="31"/>
        <v>#VALUE!</v>
      </c>
      <c r="K97" s="1"/>
      <c r="L97" s="1"/>
      <c r="M97" s="1"/>
      <c r="N97" s="1"/>
      <c r="P97" s="188"/>
      <c r="Q97" s="188"/>
      <c r="R97" s="188"/>
      <c r="S97" s="188"/>
    </row>
    <row r="98" spans="1:19" ht="1.75" customHeight="1" x14ac:dyDescent="0.35">
      <c r="A98" s="192"/>
      <c r="B98" s="31"/>
      <c r="C98" s="32"/>
      <c r="D98" s="31"/>
      <c r="E98" s="98"/>
      <c r="F98" s="119"/>
      <c r="G98" s="91"/>
      <c r="H98" s="82"/>
      <c r="I98" s="152">
        <f t="shared" si="31"/>
        <v>0</v>
      </c>
      <c r="K98" s="1"/>
      <c r="L98" s="1"/>
      <c r="M98" s="1"/>
      <c r="N98" s="1"/>
      <c r="P98" s="188"/>
      <c r="Q98" s="188"/>
      <c r="R98" s="188"/>
      <c r="S98" s="188"/>
    </row>
    <row r="99" spans="1:19" ht="21" customHeight="1" thickBot="1" x14ac:dyDescent="0.4">
      <c r="A99" s="192"/>
      <c r="B99" s="29" t="s">
        <v>47</v>
      </c>
      <c r="C99" s="30" t="s">
        <v>34</v>
      </c>
      <c r="D99" s="93"/>
      <c r="E99" s="94"/>
      <c r="F99" s="115"/>
      <c r="G99" s="154">
        <f>SUM(G100:G103)</f>
        <v>0</v>
      </c>
      <c r="H99" s="154">
        <f>SUM(H100:H103)</f>
        <v>0</v>
      </c>
      <c r="I99" s="154">
        <f>G99+H99</f>
        <v>0</v>
      </c>
      <c r="K99" s="1"/>
      <c r="L99" s="172">
        <f>G99</f>
        <v>0</v>
      </c>
      <c r="M99" s="172">
        <f>G99</f>
        <v>0</v>
      </c>
      <c r="N99" s="1"/>
      <c r="P99" s="188"/>
      <c r="Q99" s="173">
        <f>I99</f>
        <v>0</v>
      </c>
      <c r="R99" s="173">
        <f>I99</f>
        <v>0</v>
      </c>
      <c r="S99" s="188"/>
    </row>
    <row r="100" spans="1:19" ht="15" thickTop="1" x14ac:dyDescent="0.35">
      <c r="B100" s="33" t="s">
        <v>135</v>
      </c>
      <c r="C100" s="12"/>
      <c r="D100" s="11"/>
      <c r="E100" s="89"/>
      <c r="F100" s="111"/>
      <c r="G100" s="143" t="str">
        <f>IF(F100="","",E100*F100)</f>
        <v/>
      </c>
      <c r="H100" s="88"/>
      <c r="I100" s="151" t="e">
        <f>G100+H100</f>
        <v>#VALUE!</v>
      </c>
      <c r="K100" s="1"/>
      <c r="L100" s="1"/>
      <c r="M100" s="1"/>
      <c r="N100" s="1"/>
      <c r="P100" s="188"/>
      <c r="Q100" s="188"/>
      <c r="R100" s="188"/>
      <c r="S100" s="188"/>
    </row>
    <row r="101" spans="1:19" x14ac:dyDescent="0.35">
      <c r="B101" s="11" t="s">
        <v>136</v>
      </c>
      <c r="C101" s="12"/>
      <c r="D101" s="11"/>
      <c r="E101" s="89"/>
      <c r="F101" s="111"/>
      <c r="G101" s="142" t="str">
        <f t="shared" ref="G101:G102" si="32">IF(F101="","",E101*F101)</f>
        <v/>
      </c>
      <c r="H101" s="89"/>
      <c r="I101" s="152" t="e">
        <f t="shared" ref="I101:I103" si="33">G101+H101</f>
        <v>#VALUE!</v>
      </c>
      <c r="K101" s="1"/>
      <c r="L101" s="1"/>
      <c r="M101" s="1"/>
      <c r="N101" s="1"/>
      <c r="P101" s="188"/>
      <c r="Q101" s="188"/>
      <c r="R101" s="188"/>
      <c r="S101" s="188"/>
    </row>
    <row r="102" spans="1:19" x14ac:dyDescent="0.35">
      <c r="B102" s="11"/>
      <c r="C102" s="12"/>
      <c r="D102" s="11"/>
      <c r="E102" s="89"/>
      <c r="F102" s="111"/>
      <c r="G102" s="142" t="str">
        <f t="shared" si="32"/>
        <v/>
      </c>
      <c r="H102" s="89"/>
      <c r="I102" s="152" t="e">
        <f t="shared" si="33"/>
        <v>#VALUE!</v>
      </c>
      <c r="K102" s="1"/>
      <c r="L102" s="1"/>
      <c r="M102" s="1"/>
      <c r="N102" s="1"/>
      <c r="P102" s="188"/>
      <c r="Q102" s="188"/>
      <c r="R102" s="188"/>
      <c r="S102" s="188"/>
    </row>
    <row r="103" spans="1:19" ht="1.75" customHeight="1" x14ac:dyDescent="0.35">
      <c r="A103" s="192"/>
      <c r="B103" s="4"/>
      <c r="C103" s="5"/>
      <c r="D103" s="4"/>
      <c r="E103" s="82"/>
      <c r="F103" s="112"/>
      <c r="G103" s="95"/>
      <c r="H103" s="82"/>
      <c r="I103" s="152">
        <f t="shared" si="33"/>
        <v>0</v>
      </c>
      <c r="K103" s="1"/>
      <c r="L103" s="1"/>
      <c r="M103" s="1"/>
      <c r="N103" s="1"/>
      <c r="P103" s="188"/>
      <c r="Q103" s="188"/>
      <c r="R103" s="188"/>
      <c r="S103" s="188"/>
    </row>
    <row r="104" spans="1:19" ht="21" customHeight="1" thickBot="1" x14ac:dyDescent="0.4">
      <c r="A104" s="192"/>
      <c r="B104" s="29" t="s">
        <v>80</v>
      </c>
      <c r="C104" s="30" t="s">
        <v>40</v>
      </c>
      <c r="D104" s="93"/>
      <c r="E104" s="94"/>
      <c r="F104" s="115"/>
      <c r="G104" s="154">
        <f>SUM(G105:G108)</f>
        <v>0</v>
      </c>
      <c r="H104" s="154">
        <f>SUM(H105:H108)</f>
        <v>0</v>
      </c>
      <c r="I104" s="154">
        <f>G104+H104</f>
        <v>0</v>
      </c>
      <c r="K104" s="1"/>
      <c r="L104" s="172">
        <f>G104</f>
        <v>0</v>
      </c>
      <c r="M104" s="172">
        <f>G104</f>
        <v>0</v>
      </c>
      <c r="N104" s="1"/>
      <c r="P104" s="188"/>
      <c r="Q104" s="173">
        <f>I104</f>
        <v>0</v>
      </c>
      <c r="R104" s="173">
        <f>I104</f>
        <v>0</v>
      </c>
      <c r="S104" s="188"/>
    </row>
    <row r="105" spans="1:19" ht="15" thickTop="1" x14ac:dyDescent="0.35">
      <c r="B105" s="11" t="s">
        <v>137</v>
      </c>
      <c r="C105" s="12"/>
      <c r="D105" s="11"/>
      <c r="E105" s="89"/>
      <c r="F105" s="111"/>
      <c r="G105" s="143" t="str">
        <f>IF(F105="","",E105*F105)</f>
        <v/>
      </c>
      <c r="H105" s="88"/>
      <c r="I105" s="151" t="e">
        <f>G105+H105</f>
        <v>#VALUE!</v>
      </c>
      <c r="K105" s="1"/>
      <c r="L105" s="1"/>
      <c r="M105" s="1"/>
      <c r="N105" s="1"/>
      <c r="P105" s="188"/>
      <c r="Q105" s="188"/>
      <c r="R105" s="188"/>
      <c r="S105" s="188"/>
    </row>
    <row r="106" spans="1:19" x14ac:dyDescent="0.35">
      <c r="B106" s="11" t="s">
        <v>138</v>
      </c>
      <c r="C106" s="12"/>
      <c r="D106" s="11"/>
      <c r="E106" s="89"/>
      <c r="F106" s="111"/>
      <c r="G106" s="142" t="str">
        <f t="shared" ref="G106:G107" si="34">IF(F106="","",E106*F106)</f>
        <v/>
      </c>
      <c r="H106" s="89"/>
      <c r="I106" s="152" t="e">
        <f t="shared" ref="I106:I107" si="35">G106+H106</f>
        <v>#VALUE!</v>
      </c>
      <c r="K106" s="1"/>
      <c r="L106" s="1"/>
      <c r="M106" s="1"/>
      <c r="N106" s="1"/>
      <c r="P106" s="188"/>
      <c r="Q106" s="188"/>
      <c r="R106" s="188"/>
      <c r="S106" s="188"/>
    </row>
    <row r="107" spans="1:19" x14ac:dyDescent="0.35">
      <c r="B107" s="11"/>
      <c r="C107" s="12"/>
      <c r="D107" s="11"/>
      <c r="E107" s="89"/>
      <c r="F107" s="111"/>
      <c r="G107" s="142" t="str">
        <f t="shared" si="34"/>
        <v/>
      </c>
      <c r="H107" s="89"/>
      <c r="I107" s="152" t="e">
        <f t="shared" si="35"/>
        <v>#VALUE!</v>
      </c>
      <c r="K107" s="1"/>
      <c r="L107" s="1"/>
      <c r="M107" s="1"/>
      <c r="N107" s="1"/>
      <c r="P107" s="188"/>
      <c r="Q107" s="188"/>
      <c r="R107" s="188"/>
      <c r="S107" s="188"/>
    </row>
    <row r="108" spans="1:19" ht="1.75" customHeight="1" x14ac:dyDescent="0.35">
      <c r="B108" s="4"/>
      <c r="C108" s="5"/>
      <c r="D108" s="4"/>
      <c r="E108" s="82"/>
      <c r="F108" s="112"/>
      <c r="G108" s="95"/>
      <c r="H108" s="82"/>
      <c r="I108" s="153"/>
      <c r="K108" s="1"/>
      <c r="L108" s="1"/>
      <c r="M108" s="1"/>
      <c r="N108" s="1"/>
      <c r="P108" s="188"/>
      <c r="Q108" s="188"/>
      <c r="R108" s="188"/>
      <c r="S108" s="188"/>
    </row>
    <row r="109" spans="1:19" ht="21" customHeight="1" thickBot="1" x14ac:dyDescent="0.4">
      <c r="A109" s="17"/>
      <c r="B109" s="29" t="s">
        <v>81</v>
      </c>
      <c r="C109" s="30" t="s">
        <v>87</v>
      </c>
      <c r="D109" s="93"/>
      <c r="E109" s="94"/>
      <c r="F109" s="115"/>
      <c r="G109" s="154">
        <f>SUM(G110:G113)</f>
        <v>0</v>
      </c>
      <c r="H109" s="154">
        <f>SUM(H110:H113)</f>
        <v>0</v>
      </c>
      <c r="I109" s="154">
        <f>G109+H109</f>
        <v>0</v>
      </c>
      <c r="K109" s="1"/>
      <c r="L109" s="172">
        <f>G109</f>
        <v>0</v>
      </c>
      <c r="M109" s="172">
        <f>G109</f>
        <v>0</v>
      </c>
      <c r="N109" s="1"/>
      <c r="P109" s="188"/>
      <c r="Q109" s="173">
        <f>I109</f>
        <v>0</v>
      </c>
      <c r="R109" s="173">
        <f>I109</f>
        <v>0</v>
      </c>
      <c r="S109" s="188"/>
    </row>
    <row r="110" spans="1:19" ht="15" thickTop="1" x14ac:dyDescent="0.35">
      <c r="B110" s="11" t="s">
        <v>139</v>
      </c>
      <c r="C110" s="12"/>
      <c r="D110" s="11"/>
      <c r="E110" s="89"/>
      <c r="F110" s="111"/>
      <c r="G110" s="143" t="str">
        <f>IF(F110="","",E110*F110)</f>
        <v/>
      </c>
      <c r="H110" s="88"/>
      <c r="I110" s="151" t="e">
        <f>G110+H110</f>
        <v>#VALUE!</v>
      </c>
      <c r="K110" s="1"/>
      <c r="L110" s="1"/>
      <c r="M110" s="1"/>
      <c r="N110" s="1"/>
      <c r="P110" s="188"/>
      <c r="Q110" s="188"/>
      <c r="R110" s="188"/>
      <c r="S110" s="188"/>
    </row>
    <row r="111" spans="1:19" x14ac:dyDescent="0.35">
      <c r="B111" s="11" t="s">
        <v>140</v>
      </c>
      <c r="C111" s="12"/>
      <c r="D111" s="11"/>
      <c r="E111" s="89"/>
      <c r="F111" s="111"/>
      <c r="G111" s="142" t="str">
        <f t="shared" ref="G111:G112" si="36">IF(F111="","",E111*F111)</f>
        <v/>
      </c>
      <c r="H111" s="89"/>
      <c r="I111" s="152" t="e">
        <f t="shared" ref="I111:I112" si="37">G111+H111</f>
        <v>#VALUE!</v>
      </c>
      <c r="K111" s="1"/>
      <c r="L111" s="1"/>
      <c r="M111" s="1"/>
      <c r="N111" s="1"/>
      <c r="P111" s="188"/>
      <c r="Q111" s="188"/>
      <c r="R111" s="188"/>
      <c r="S111" s="188"/>
    </row>
    <row r="112" spans="1:19" x14ac:dyDescent="0.35">
      <c r="B112" s="11"/>
      <c r="C112" s="12"/>
      <c r="D112" s="11"/>
      <c r="E112" s="89"/>
      <c r="F112" s="111"/>
      <c r="G112" s="142" t="str">
        <f t="shared" si="36"/>
        <v/>
      </c>
      <c r="H112" s="89"/>
      <c r="I112" s="152" t="e">
        <f t="shared" si="37"/>
        <v>#VALUE!</v>
      </c>
      <c r="K112" s="1"/>
      <c r="L112" s="1"/>
      <c r="M112" s="1"/>
      <c r="N112" s="1"/>
      <c r="P112" s="188"/>
      <c r="Q112" s="188"/>
      <c r="R112" s="188"/>
      <c r="S112" s="188"/>
    </row>
    <row r="113" spans="1:19" ht="2.5" customHeight="1" x14ac:dyDescent="0.35">
      <c r="A113" s="192"/>
      <c r="B113" s="4"/>
      <c r="C113" s="5"/>
      <c r="D113" s="4"/>
      <c r="E113" s="82"/>
      <c r="F113" s="112"/>
      <c r="G113" s="95"/>
      <c r="H113" s="82"/>
      <c r="I113" s="153"/>
      <c r="K113" s="1"/>
      <c r="L113" s="1"/>
      <c r="M113" s="1"/>
      <c r="N113" s="1"/>
      <c r="P113" s="188"/>
      <c r="Q113" s="188"/>
      <c r="R113" s="188"/>
      <c r="S113" s="188"/>
    </row>
    <row r="114" spans="1:19" ht="21" customHeight="1" thickBot="1" x14ac:dyDescent="0.4">
      <c r="A114" s="192"/>
      <c r="B114" s="29" t="s">
        <v>94</v>
      </c>
      <c r="C114" s="30" t="s">
        <v>69</v>
      </c>
      <c r="D114" s="93"/>
      <c r="E114" s="94"/>
      <c r="F114" s="115"/>
      <c r="G114" s="154">
        <f>SUM(G115:G118)</f>
        <v>0</v>
      </c>
      <c r="H114" s="154">
        <f>SUM(H115:H118)</f>
        <v>0</v>
      </c>
      <c r="I114" s="154">
        <f>G114+H114</f>
        <v>0</v>
      </c>
      <c r="K114" s="1"/>
      <c r="L114" s="172">
        <f>G114</f>
        <v>0</v>
      </c>
      <c r="M114" s="172">
        <f>G114</f>
        <v>0</v>
      </c>
      <c r="N114" s="1"/>
      <c r="P114" s="188"/>
      <c r="Q114" s="173">
        <f>I114</f>
        <v>0</v>
      </c>
      <c r="R114" s="173">
        <f>I114</f>
        <v>0</v>
      </c>
      <c r="S114" s="188"/>
    </row>
    <row r="115" spans="1:19" ht="15" thickTop="1" x14ac:dyDescent="0.35">
      <c r="B115" s="11" t="s">
        <v>141</v>
      </c>
      <c r="C115" s="12"/>
      <c r="D115" s="11"/>
      <c r="E115" s="89"/>
      <c r="F115" s="111"/>
      <c r="G115" s="143" t="str">
        <f>IF(F115="","",E115*F115)</f>
        <v/>
      </c>
      <c r="H115" s="88"/>
      <c r="I115" s="151" t="e">
        <f>G115+H115</f>
        <v>#VALUE!</v>
      </c>
      <c r="K115" s="1"/>
      <c r="L115" s="1"/>
      <c r="M115" s="1"/>
      <c r="N115" s="1"/>
      <c r="P115" s="188"/>
      <c r="Q115" s="188"/>
      <c r="R115" s="188"/>
      <c r="S115" s="188"/>
    </row>
    <row r="116" spans="1:19" x14ac:dyDescent="0.35">
      <c r="B116" s="11" t="s">
        <v>142</v>
      </c>
      <c r="C116" s="12"/>
      <c r="D116" s="11"/>
      <c r="E116" s="89"/>
      <c r="F116" s="111"/>
      <c r="G116" s="142" t="str">
        <f t="shared" ref="G116:G117" si="38">IF(F116="","",E116*F116)</f>
        <v/>
      </c>
      <c r="H116" s="89"/>
      <c r="I116" s="152" t="e">
        <f t="shared" ref="I116:I117" si="39">G116+H116</f>
        <v>#VALUE!</v>
      </c>
      <c r="K116" s="1"/>
      <c r="L116" s="1"/>
      <c r="M116" s="1"/>
      <c r="N116" s="1"/>
      <c r="P116" s="188"/>
      <c r="Q116" s="188"/>
      <c r="R116" s="188"/>
      <c r="S116" s="188"/>
    </row>
    <row r="117" spans="1:19" x14ac:dyDescent="0.35">
      <c r="B117" s="11"/>
      <c r="C117" s="12"/>
      <c r="D117" s="11"/>
      <c r="E117" s="89"/>
      <c r="F117" s="111"/>
      <c r="G117" s="142" t="str">
        <f t="shared" si="38"/>
        <v/>
      </c>
      <c r="H117" s="89"/>
      <c r="I117" s="152" t="e">
        <f t="shared" si="39"/>
        <v>#VALUE!</v>
      </c>
      <c r="K117" s="1"/>
      <c r="L117" s="1"/>
      <c r="M117" s="1"/>
      <c r="N117" s="1"/>
      <c r="P117" s="188"/>
      <c r="Q117" s="188"/>
      <c r="R117" s="188"/>
      <c r="S117" s="188"/>
    </row>
    <row r="118" spans="1:19" ht="1.75" customHeight="1" x14ac:dyDescent="0.35">
      <c r="A118" s="192"/>
      <c r="B118" s="4"/>
      <c r="C118" s="5"/>
      <c r="D118" s="4"/>
      <c r="E118" s="82"/>
      <c r="F118" s="112"/>
      <c r="G118" s="95"/>
      <c r="H118" s="82"/>
      <c r="I118" s="153"/>
      <c r="K118" s="1"/>
      <c r="L118" s="1"/>
      <c r="M118" s="1"/>
      <c r="N118" s="1"/>
      <c r="P118" s="188"/>
      <c r="Q118" s="188"/>
      <c r="R118" s="188"/>
      <c r="S118" s="188"/>
    </row>
    <row r="119" spans="1:19" ht="21.65" customHeight="1" thickBot="1" x14ac:dyDescent="0.4">
      <c r="A119" s="192"/>
      <c r="B119" s="29" t="s">
        <v>82</v>
      </c>
      <c r="C119" s="30" t="s">
        <v>70</v>
      </c>
      <c r="D119" s="93"/>
      <c r="E119" s="94"/>
      <c r="F119" s="115"/>
      <c r="G119" s="154">
        <f>SUM(G120:G123)</f>
        <v>0</v>
      </c>
      <c r="H119" s="154">
        <f>SUM(H120:H123)</f>
        <v>0</v>
      </c>
      <c r="I119" s="154">
        <f>G119+H119</f>
        <v>0</v>
      </c>
      <c r="K119" s="1"/>
      <c r="L119" s="172">
        <f>G119</f>
        <v>0</v>
      </c>
      <c r="M119" s="172">
        <f>G119</f>
        <v>0</v>
      </c>
      <c r="N119" s="1"/>
      <c r="P119" s="188"/>
      <c r="Q119" s="173">
        <f>I119</f>
        <v>0</v>
      </c>
      <c r="R119" s="173">
        <f>I119</f>
        <v>0</v>
      </c>
      <c r="S119" s="188"/>
    </row>
    <row r="120" spans="1:19" ht="15" thickTop="1" x14ac:dyDescent="0.35">
      <c r="B120" s="11" t="s">
        <v>143</v>
      </c>
      <c r="C120" s="12"/>
      <c r="D120" s="11"/>
      <c r="E120" s="89"/>
      <c r="F120" s="111"/>
      <c r="G120" s="143" t="str">
        <f>IF(F120="","",E120*F120)</f>
        <v/>
      </c>
      <c r="H120" s="88"/>
      <c r="I120" s="151" t="e">
        <f>G120+H120</f>
        <v>#VALUE!</v>
      </c>
      <c r="K120" s="1"/>
      <c r="L120" s="1"/>
      <c r="M120" s="1"/>
      <c r="N120" s="1"/>
      <c r="P120" s="188"/>
      <c r="Q120" s="188"/>
      <c r="R120" s="188"/>
      <c r="S120" s="188"/>
    </row>
    <row r="121" spans="1:19" x14ac:dyDescent="0.35">
      <c r="B121" s="11" t="s">
        <v>144</v>
      </c>
      <c r="C121" s="12"/>
      <c r="D121" s="11"/>
      <c r="E121" s="89"/>
      <c r="F121" s="111"/>
      <c r="G121" s="142" t="str">
        <f t="shared" ref="G121:G122" si="40">IF(F121="","",E121*F121)</f>
        <v/>
      </c>
      <c r="H121" s="89"/>
      <c r="I121" s="152" t="e">
        <f t="shared" ref="I121:I122" si="41">G121+H121</f>
        <v>#VALUE!</v>
      </c>
      <c r="K121" s="1"/>
      <c r="L121" s="1"/>
      <c r="M121" s="1"/>
      <c r="N121" s="1"/>
      <c r="P121" s="188"/>
      <c r="Q121" s="188"/>
      <c r="R121" s="188"/>
      <c r="S121" s="188"/>
    </row>
    <row r="122" spans="1:19" x14ac:dyDescent="0.35">
      <c r="B122" s="11"/>
      <c r="C122" s="12"/>
      <c r="D122" s="11"/>
      <c r="E122" s="89"/>
      <c r="F122" s="111"/>
      <c r="G122" s="142" t="str">
        <f t="shared" si="40"/>
        <v/>
      </c>
      <c r="H122" s="89"/>
      <c r="I122" s="152" t="e">
        <f t="shared" si="41"/>
        <v>#VALUE!</v>
      </c>
      <c r="K122" s="1"/>
      <c r="L122" s="1"/>
      <c r="M122" s="1"/>
      <c r="N122" s="1"/>
      <c r="P122" s="188"/>
      <c r="Q122" s="188"/>
      <c r="R122" s="188"/>
      <c r="S122" s="188"/>
    </row>
    <row r="123" spans="1:19" ht="1.75" customHeight="1" x14ac:dyDescent="0.35">
      <c r="A123" s="192"/>
      <c r="B123" s="4"/>
      <c r="C123" s="5"/>
      <c r="D123" s="4"/>
      <c r="E123" s="82"/>
      <c r="F123" s="112"/>
      <c r="G123" s="95"/>
      <c r="H123" s="82"/>
      <c r="I123" s="153"/>
      <c r="K123" s="1"/>
      <c r="L123" s="1"/>
      <c r="M123" s="1"/>
      <c r="N123" s="1"/>
      <c r="P123" s="188"/>
      <c r="Q123" s="188"/>
      <c r="R123" s="188"/>
      <c r="S123" s="188"/>
    </row>
    <row r="124" spans="1:19" ht="29.5" thickBot="1" x14ac:dyDescent="0.4">
      <c r="A124" s="192"/>
      <c r="B124" s="29" t="s">
        <v>83</v>
      </c>
      <c r="C124" s="30" t="s">
        <v>88</v>
      </c>
      <c r="D124" s="93"/>
      <c r="E124" s="94"/>
      <c r="F124" s="115"/>
      <c r="G124" s="154">
        <f>SUM(G125:G129)</f>
        <v>0</v>
      </c>
      <c r="H124" s="154">
        <f>SUM(H125:H129)</f>
        <v>0</v>
      </c>
      <c r="I124" s="154">
        <f>G124+H124</f>
        <v>0</v>
      </c>
      <c r="K124" s="172">
        <f>G124</f>
        <v>0</v>
      </c>
      <c r="L124" s="1"/>
      <c r="M124" s="172">
        <f>G124</f>
        <v>0</v>
      </c>
      <c r="N124" s="1"/>
      <c r="P124" s="173">
        <f>I124</f>
        <v>0</v>
      </c>
      <c r="Q124" s="188"/>
      <c r="R124" s="173">
        <f>I124</f>
        <v>0</v>
      </c>
      <c r="S124" s="188"/>
    </row>
    <row r="125" spans="1:19" ht="15" thickTop="1" x14ac:dyDescent="0.35">
      <c r="B125" s="11" t="s">
        <v>145</v>
      </c>
      <c r="C125" s="12"/>
      <c r="D125" s="11"/>
      <c r="E125" s="89"/>
      <c r="F125" s="111"/>
      <c r="G125" s="143" t="str">
        <f>IF(F125="","",E125*F125)</f>
        <v/>
      </c>
      <c r="H125" s="88"/>
      <c r="I125" s="151" t="e">
        <f>G125+H125</f>
        <v>#VALUE!</v>
      </c>
      <c r="K125" s="1"/>
      <c r="L125" s="1"/>
      <c r="M125" s="1"/>
      <c r="N125" s="1"/>
      <c r="P125" s="188"/>
      <c r="Q125" s="188"/>
      <c r="R125" s="188"/>
      <c r="S125" s="188"/>
    </row>
    <row r="126" spans="1:19" x14ac:dyDescent="0.35">
      <c r="B126" s="11" t="s">
        <v>146</v>
      </c>
      <c r="C126" s="12"/>
      <c r="D126" s="11"/>
      <c r="E126" s="89"/>
      <c r="F126" s="111"/>
      <c r="G126" s="142" t="str">
        <f t="shared" ref="G126:G128" si="42">IF(F126="","",E126*F126)</f>
        <v/>
      </c>
      <c r="H126" s="89"/>
      <c r="I126" s="152" t="e">
        <f>G126+H126</f>
        <v>#VALUE!</v>
      </c>
      <c r="K126" s="1"/>
      <c r="L126" s="1"/>
      <c r="M126" s="1"/>
      <c r="N126" s="1"/>
      <c r="P126" s="188"/>
      <c r="Q126" s="188"/>
      <c r="R126" s="188"/>
      <c r="S126" s="188"/>
    </row>
    <row r="127" spans="1:19" x14ac:dyDescent="0.35">
      <c r="B127" s="11" t="s">
        <v>213</v>
      </c>
      <c r="C127" s="12"/>
      <c r="D127" s="11"/>
      <c r="E127" s="89"/>
      <c r="F127" s="111"/>
      <c r="G127" s="142" t="str">
        <f t="shared" ref="G127" si="43">IF(F127="","",E127*F127)</f>
        <v/>
      </c>
      <c r="H127" s="89"/>
      <c r="I127" s="152" t="e">
        <f>G127+H127</f>
        <v>#VALUE!</v>
      </c>
      <c r="K127" s="1"/>
      <c r="L127" s="1"/>
      <c r="M127" s="1"/>
      <c r="N127" s="1"/>
      <c r="P127" s="188"/>
      <c r="Q127" s="188"/>
      <c r="R127" s="188"/>
      <c r="S127" s="188"/>
    </row>
    <row r="128" spans="1:19" x14ac:dyDescent="0.35">
      <c r="B128" s="11"/>
      <c r="C128" s="12"/>
      <c r="D128" s="11"/>
      <c r="E128" s="89"/>
      <c r="F128" s="111"/>
      <c r="G128" s="142" t="str">
        <f t="shared" si="42"/>
        <v/>
      </c>
      <c r="H128" s="89"/>
      <c r="I128" s="152" t="e">
        <f>G128+H128</f>
        <v>#VALUE!</v>
      </c>
      <c r="K128" s="1"/>
      <c r="L128" s="1"/>
      <c r="M128" s="1"/>
      <c r="N128" s="1"/>
      <c r="P128" s="188"/>
      <c r="Q128" s="188"/>
      <c r="R128" s="188"/>
      <c r="S128" s="188"/>
    </row>
    <row r="129" spans="1:19" ht="1.75" customHeight="1" x14ac:dyDescent="0.35">
      <c r="A129" s="192"/>
      <c r="B129" s="4"/>
      <c r="C129" s="5"/>
      <c r="D129" s="4"/>
      <c r="E129" s="82"/>
      <c r="F129" s="112"/>
      <c r="G129" s="95"/>
      <c r="H129" s="82"/>
      <c r="I129" s="153"/>
      <c r="K129" s="1"/>
      <c r="L129" s="1"/>
      <c r="M129" s="1"/>
      <c r="N129" s="1"/>
      <c r="P129" s="188"/>
      <c r="Q129" s="188"/>
      <c r="R129" s="188"/>
      <c r="S129" s="188"/>
    </row>
    <row r="130" spans="1:19" ht="29.5" thickBot="1" x14ac:dyDescent="0.4">
      <c r="A130" s="192"/>
      <c r="B130" s="29" t="s">
        <v>84</v>
      </c>
      <c r="C130" s="30" t="s">
        <v>89</v>
      </c>
      <c r="D130" s="93"/>
      <c r="E130" s="94"/>
      <c r="F130" s="115"/>
      <c r="G130" s="154">
        <f>SUM(G131:G135)</f>
        <v>0</v>
      </c>
      <c r="H130" s="154">
        <f>SUM(H131:H135)</f>
        <v>0</v>
      </c>
      <c r="I130" s="154">
        <f>G130+H130</f>
        <v>0</v>
      </c>
      <c r="K130" s="1"/>
      <c r="L130" s="172">
        <f>G130</f>
        <v>0</v>
      </c>
      <c r="M130" s="172">
        <f>G130</f>
        <v>0</v>
      </c>
      <c r="N130" s="1"/>
      <c r="P130" s="188"/>
      <c r="Q130" s="173">
        <f>I130</f>
        <v>0</v>
      </c>
      <c r="R130" s="173">
        <f>I130</f>
        <v>0</v>
      </c>
      <c r="S130" s="188"/>
    </row>
    <row r="131" spans="1:19" ht="15" thickTop="1" x14ac:dyDescent="0.35">
      <c r="B131" s="11" t="s">
        <v>147</v>
      </c>
      <c r="C131" s="12"/>
      <c r="D131" s="11"/>
      <c r="E131" s="89"/>
      <c r="F131" s="111"/>
      <c r="G131" s="143" t="str">
        <f>IF(F131="","",E131*F131)</f>
        <v/>
      </c>
      <c r="H131" s="88"/>
      <c r="I131" s="151" t="e">
        <f>G131+H131</f>
        <v>#VALUE!</v>
      </c>
      <c r="K131" s="1"/>
      <c r="L131" s="1"/>
      <c r="M131" s="1"/>
      <c r="N131" s="1"/>
      <c r="P131" s="188"/>
      <c r="Q131" s="188"/>
      <c r="R131" s="188"/>
      <c r="S131" s="188"/>
    </row>
    <row r="132" spans="1:19" x14ac:dyDescent="0.35">
      <c r="B132" s="11" t="s">
        <v>148</v>
      </c>
      <c r="C132" s="12"/>
      <c r="D132" s="11"/>
      <c r="E132" s="89"/>
      <c r="F132" s="111"/>
      <c r="G132" s="142" t="str">
        <f t="shared" ref="G132:G134" si="44">IF(F132="","",E132*F132)</f>
        <v/>
      </c>
      <c r="H132" s="89"/>
      <c r="I132" s="152" t="e">
        <f t="shared" ref="I132:I134" si="45">G132+H132</f>
        <v>#VALUE!</v>
      </c>
      <c r="K132" s="1"/>
      <c r="L132" s="1"/>
      <c r="M132" s="1"/>
      <c r="N132" s="1"/>
      <c r="P132" s="188"/>
      <c r="Q132" s="188"/>
      <c r="R132" s="188"/>
      <c r="S132" s="188"/>
    </row>
    <row r="133" spans="1:19" x14ac:dyDescent="0.35">
      <c r="B133" s="11" t="s">
        <v>214</v>
      </c>
      <c r="C133" s="12"/>
      <c r="D133" s="11"/>
      <c r="E133" s="89"/>
      <c r="F133" s="111"/>
      <c r="G133" s="142" t="str">
        <f t="shared" ref="G133" si="46">IF(F133="","",E133*F133)</f>
        <v/>
      </c>
      <c r="H133" s="89"/>
      <c r="I133" s="152" t="e">
        <f t="shared" si="45"/>
        <v>#VALUE!</v>
      </c>
      <c r="K133" s="1"/>
      <c r="L133" s="1"/>
      <c r="M133" s="1"/>
      <c r="N133" s="1"/>
      <c r="P133" s="188"/>
      <c r="Q133" s="188"/>
      <c r="R133" s="188"/>
      <c r="S133" s="188"/>
    </row>
    <row r="134" spans="1:19" x14ac:dyDescent="0.35">
      <c r="B134" s="11"/>
      <c r="C134" s="12"/>
      <c r="D134" s="11"/>
      <c r="E134" s="89"/>
      <c r="F134" s="111"/>
      <c r="G134" s="142" t="str">
        <f t="shared" si="44"/>
        <v/>
      </c>
      <c r="H134" s="89"/>
      <c r="I134" s="152" t="e">
        <f t="shared" si="45"/>
        <v>#VALUE!</v>
      </c>
      <c r="K134" s="1"/>
      <c r="L134" s="1"/>
      <c r="M134" s="1"/>
      <c r="N134" s="1"/>
      <c r="P134" s="188"/>
      <c r="Q134" s="188"/>
      <c r="R134" s="188"/>
      <c r="S134" s="188"/>
    </row>
    <row r="135" spans="1:19" ht="1.75" customHeight="1" x14ac:dyDescent="0.35">
      <c r="A135" s="192"/>
      <c r="B135" s="4"/>
      <c r="C135" s="5"/>
      <c r="D135" s="4"/>
      <c r="E135" s="82"/>
      <c r="F135" s="112"/>
      <c r="G135" s="95"/>
      <c r="H135" s="82"/>
      <c r="I135" s="153"/>
      <c r="K135" s="1"/>
      <c r="L135" s="1"/>
      <c r="M135" s="1"/>
      <c r="N135" s="1"/>
      <c r="P135" s="188"/>
      <c r="Q135" s="188"/>
      <c r="R135" s="188"/>
      <c r="S135" s="188"/>
    </row>
    <row r="136" spans="1:19" ht="29.5" thickBot="1" x14ac:dyDescent="0.4">
      <c r="A136" s="192"/>
      <c r="B136" s="29" t="s">
        <v>85</v>
      </c>
      <c r="C136" s="30" t="s">
        <v>90</v>
      </c>
      <c r="D136" s="93"/>
      <c r="E136" s="94"/>
      <c r="F136" s="115"/>
      <c r="G136" s="154">
        <f>SUM(G137:G141)</f>
        <v>0</v>
      </c>
      <c r="H136" s="154">
        <f>SUM(H137:H141)</f>
        <v>0</v>
      </c>
      <c r="I136" s="154">
        <f>G136+H136</f>
        <v>0</v>
      </c>
      <c r="K136" s="172">
        <f>G136</f>
        <v>0</v>
      </c>
      <c r="L136" s="1"/>
      <c r="M136" s="172">
        <f>G136</f>
        <v>0</v>
      </c>
      <c r="N136" s="1"/>
      <c r="P136" s="173">
        <f>I136</f>
        <v>0</v>
      </c>
      <c r="Q136" s="188"/>
      <c r="R136" s="173">
        <f>I136</f>
        <v>0</v>
      </c>
      <c r="S136" s="188"/>
    </row>
    <row r="137" spans="1:19" ht="15" thickTop="1" x14ac:dyDescent="0.35">
      <c r="B137" s="11" t="s">
        <v>149</v>
      </c>
      <c r="C137" s="12"/>
      <c r="D137" s="11"/>
      <c r="E137" s="89"/>
      <c r="F137" s="111"/>
      <c r="G137" s="143" t="str">
        <f>IF(F137="","",E137*F137)</f>
        <v/>
      </c>
      <c r="H137" s="88"/>
      <c r="I137" s="151" t="e">
        <f>G137+H137</f>
        <v>#VALUE!</v>
      </c>
      <c r="K137" s="1"/>
      <c r="L137" s="1"/>
      <c r="M137" s="1"/>
      <c r="N137" s="1"/>
      <c r="P137" s="188"/>
      <c r="Q137" s="188"/>
      <c r="R137" s="188"/>
      <c r="S137" s="188"/>
    </row>
    <row r="138" spans="1:19" x14ac:dyDescent="0.35">
      <c r="B138" s="11" t="s">
        <v>150</v>
      </c>
      <c r="C138" s="12"/>
      <c r="D138" s="11"/>
      <c r="E138" s="89"/>
      <c r="F138" s="111"/>
      <c r="G138" s="142" t="str">
        <f t="shared" ref="G138:G140" si="47">IF(F138="","",E138*F138)</f>
        <v/>
      </c>
      <c r="H138" s="89"/>
      <c r="I138" s="152" t="e">
        <f t="shared" ref="I138:I140" si="48">G138+H138</f>
        <v>#VALUE!</v>
      </c>
      <c r="K138" s="1"/>
      <c r="L138" s="1"/>
      <c r="M138" s="1"/>
      <c r="N138" s="1"/>
      <c r="P138" s="188"/>
      <c r="Q138" s="188"/>
      <c r="R138" s="188"/>
      <c r="S138" s="188"/>
    </row>
    <row r="139" spans="1:19" x14ac:dyDescent="0.35">
      <c r="B139" s="11" t="s">
        <v>215</v>
      </c>
      <c r="C139" s="12"/>
      <c r="D139" s="11"/>
      <c r="E139" s="89"/>
      <c r="F139" s="111"/>
      <c r="G139" s="142" t="str">
        <f t="shared" ref="G139" si="49">IF(F139="","",E139*F139)</f>
        <v/>
      </c>
      <c r="H139" s="89"/>
      <c r="I139" s="152" t="e">
        <f t="shared" si="48"/>
        <v>#VALUE!</v>
      </c>
      <c r="K139" s="1"/>
      <c r="L139" s="1"/>
      <c r="M139" s="1"/>
      <c r="N139" s="1"/>
      <c r="P139" s="188"/>
      <c r="Q139" s="188"/>
      <c r="R139" s="188"/>
      <c r="S139" s="188"/>
    </row>
    <row r="140" spans="1:19" x14ac:dyDescent="0.35">
      <c r="B140" s="11"/>
      <c r="C140" s="12"/>
      <c r="D140" s="11"/>
      <c r="E140" s="89"/>
      <c r="F140" s="111"/>
      <c r="G140" s="142" t="str">
        <f t="shared" si="47"/>
        <v/>
      </c>
      <c r="H140" s="89"/>
      <c r="I140" s="152" t="e">
        <f t="shared" si="48"/>
        <v>#VALUE!</v>
      </c>
      <c r="K140" s="1"/>
      <c r="L140" s="1"/>
      <c r="M140" s="1"/>
      <c r="N140" s="1"/>
      <c r="P140" s="188"/>
      <c r="Q140" s="188"/>
      <c r="R140" s="188"/>
      <c r="S140" s="188"/>
    </row>
    <row r="141" spans="1:19" ht="1.75" customHeight="1" x14ac:dyDescent="0.35">
      <c r="A141" s="192"/>
      <c r="B141" s="4"/>
      <c r="C141" s="5"/>
      <c r="D141" s="4"/>
      <c r="E141" s="82"/>
      <c r="F141" s="112"/>
      <c r="G141" s="95"/>
      <c r="H141" s="82"/>
      <c r="I141" s="153"/>
      <c r="K141" s="1"/>
      <c r="L141" s="1"/>
      <c r="M141" s="1"/>
      <c r="N141" s="1"/>
      <c r="P141" s="188"/>
      <c r="Q141" s="188"/>
      <c r="R141" s="188"/>
      <c r="S141" s="188"/>
    </row>
    <row r="142" spans="1:19" ht="29.5" thickBot="1" x14ac:dyDescent="0.4">
      <c r="A142" s="192"/>
      <c r="B142" s="29" t="s">
        <v>86</v>
      </c>
      <c r="C142" s="30" t="s">
        <v>91</v>
      </c>
      <c r="D142" s="93"/>
      <c r="E142" s="94"/>
      <c r="F142" s="115"/>
      <c r="G142" s="154">
        <f>SUM(G143:G147)</f>
        <v>0</v>
      </c>
      <c r="H142" s="154">
        <f>SUM(H143:H147)</f>
        <v>0</v>
      </c>
      <c r="I142" s="154">
        <f>G142+H142</f>
        <v>0</v>
      </c>
      <c r="K142" s="1"/>
      <c r="L142" s="172">
        <f>G142</f>
        <v>0</v>
      </c>
      <c r="M142" s="172">
        <f>G142</f>
        <v>0</v>
      </c>
      <c r="N142" s="1"/>
      <c r="P142" s="188"/>
      <c r="Q142" s="173">
        <f>I142</f>
        <v>0</v>
      </c>
      <c r="R142" s="173">
        <f>I142</f>
        <v>0</v>
      </c>
      <c r="S142" s="188"/>
    </row>
    <row r="143" spans="1:19" ht="15" thickTop="1" x14ac:dyDescent="0.35">
      <c r="B143" s="11" t="s">
        <v>151</v>
      </c>
      <c r="C143" s="12"/>
      <c r="D143" s="11"/>
      <c r="E143" s="89"/>
      <c r="F143" s="111"/>
      <c r="G143" s="143" t="str">
        <f>IF(F143="","",E143*F143)</f>
        <v/>
      </c>
      <c r="H143" s="88"/>
      <c r="I143" s="151" t="e">
        <f>G143+H143</f>
        <v>#VALUE!</v>
      </c>
      <c r="K143" s="1"/>
      <c r="L143" s="1"/>
      <c r="M143" s="1"/>
      <c r="N143" s="1"/>
      <c r="P143" s="188"/>
      <c r="Q143" s="188"/>
      <c r="R143" s="188"/>
      <c r="S143" s="188"/>
    </row>
    <row r="144" spans="1:19" x14ac:dyDescent="0.35">
      <c r="B144" s="11" t="s">
        <v>152</v>
      </c>
      <c r="C144" s="12"/>
      <c r="D144" s="11"/>
      <c r="E144" s="89"/>
      <c r="F144" s="111"/>
      <c r="G144" s="142" t="str">
        <f t="shared" ref="G144:G146" si="50">IF(F144="","",E144*F144)</f>
        <v/>
      </c>
      <c r="H144" s="89"/>
      <c r="I144" s="152" t="e">
        <f>G144+H144</f>
        <v>#VALUE!</v>
      </c>
      <c r="K144" s="1"/>
      <c r="L144" s="1"/>
      <c r="M144" s="1"/>
      <c r="N144" s="1"/>
      <c r="P144" s="188"/>
      <c r="Q144" s="188"/>
      <c r="R144" s="188"/>
      <c r="S144" s="188"/>
    </row>
    <row r="145" spans="1:19" x14ac:dyDescent="0.35">
      <c r="B145" s="11" t="s">
        <v>216</v>
      </c>
      <c r="C145" s="12"/>
      <c r="D145" s="11"/>
      <c r="E145" s="89"/>
      <c r="F145" s="111"/>
      <c r="G145" s="142" t="str">
        <f t="shared" ref="G145" si="51">IF(F145="","",E145*F145)</f>
        <v/>
      </c>
      <c r="H145" s="89"/>
      <c r="I145" s="152" t="e">
        <f t="shared" ref="I145:I146" si="52">G145+H145</f>
        <v>#VALUE!</v>
      </c>
      <c r="K145" s="1"/>
      <c r="L145" s="1"/>
      <c r="M145" s="1"/>
      <c r="N145" s="1"/>
      <c r="P145" s="188"/>
      <c r="Q145" s="188"/>
      <c r="R145" s="188"/>
      <c r="S145" s="188"/>
    </row>
    <row r="146" spans="1:19" x14ac:dyDescent="0.35">
      <c r="B146" s="11"/>
      <c r="C146" s="12"/>
      <c r="D146" s="11"/>
      <c r="E146" s="89"/>
      <c r="F146" s="111"/>
      <c r="G146" s="142" t="str">
        <f t="shared" si="50"/>
        <v/>
      </c>
      <c r="H146" s="89"/>
      <c r="I146" s="152" t="e">
        <f t="shared" si="52"/>
        <v>#VALUE!</v>
      </c>
      <c r="K146" s="1"/>
      <c r="L146" s="1"/>
      <c r="M146" s="1"/>
      <c r="N146" s="1"/>
      <c r="P146" s="188"/>
      <c r="Q146" s="188"/>
      <c r="R146" s="188"/>
      <c r="S146" s="188"/>
    </row>
    <row r="147" spans="1:19" ht="1.75" customHeight="1" x14ac:dyDescent="0.35">
      <c r="A147" s="192"/>
      <c r="B147" s="4"/>
      <c r="C147" s="5"/>
      <c r="D147" s="4"/>
      <c r="E147" s="82"/>
      <c r="F147" s="112"/>
      <c r="G147" s="95"/>
      <c r="H147" s="82"/>
      <c r="I147" s="153"/>
      <c r="K147" s="1"/>
      <c r="L147" s="1"/>
      <c r="M147" s="1"/>
      <c r="N147" s="1"/>
      <c r="P147" s="188"/>
      <c r="Q147" s="188"/>
      <c r="R147" s="188"/>
      <c r="S147" s="188"/>
    </row>
    <row r="148" spans="1:19" ht="29.5" thickBot="1" x14ac:dyDescent="0.4">
      <c r="A148" s="192"/>
      <c r="B148" s="36" t="s">
        <v>48</v>
      </c>
      <c r="C148" s="37" t="s">
        <v>163</v>
      </c>
      <c r="D148" s="37"/>
      <c r="E148" s="37"/>
      <c r="F148" s="120"/>
      <c r="G148" s="158">
        <f>G149+G154</f>
        <v>0</v>
      </c>
      <c r="H148" s="158">
        <f>H149+H154</f>
        <v>0</v>
      </c>
      <c r="I148" s="158">
        <f>G148+H148</f>
        <v>0</v>
      </c>
      <c r="K148" s="1"/>
      <c r="L148" s="1"/>
      <c r="M148" s="1"/>
      <c r="N148" s="1"/>
      <c r="P148" s="188"/>
      <c r="Q148" s="188"/>
      <c r="R148" s="188"/>
      <c r="S148" s="188"/>
    </row>
    <row r="149" spans="1:19" ht="21" customHeight="1" thickTop="1" thickBot="1" x14ac:dyDescent="0.4">
      <c r="A149" s="17"/>
      <c r="B149" s="34" t="s">
        <v>49</v>
      </c>
      <c r="C149" s="35" t="s">
        <v>23</v>
      </c>
      <c r="D149" s="99"/>
      <c r="E149" s="100"/>
      <c r="F149" s="121"/>
      <c r="G149" s="150">
        <f>SUM(G150:G153)</f>
        <v>0</v>
      </c>
      <c r="H149" s="159">
        <f>SUM(H150:H153)</f>
        <v>0</v>
      </c>
      <c r="I149" s="159">
        <f>G149+H149</f>
        <v>0</v>
      </c>
      <c r="K149" s="172">
        <f>G149</f>
        <v>0</v>
      </c>
      <c r="L149" s="1"/>
      <c r="M149" s="172">
        <f>G149</f>
        <v>0</v>
      </c>
      <c r="N149" s="1"/>
      <c r="P149" s="173">
        <f>I149</f>
        <v>0</v>
      </c>
      <c r="Q149" s="188"/>
      <c r="R149" s="173">
        <f>I149</f>
        <v>0</v>
      </c>
      <c r="S149" s="188"/>
    </row>
    <row r="150" spans="1:19" ht="15" thickTop="1" x14ac:dyDescent="0.35">
      <c r="B150" s="11" t="s">
        <v>153</v>
      </c>
      <c r="C150" s="12"/>
      <c r="D150" s="11"/>
      <c r="E150" s="89"/>
      <c r="F150" s="111"/>
      <c r="G150" s="143" t="str">
        <f>IF(F150="","",E150*F150)</f>
        <v/>
      </c>
      <c r="H150" s="88"/>
      <c r="I150" s="151" t="e">
        <f>G150+H150</f>
        <v>#VALUE!</v>
      </c>
      <c r="K150" s="1"/>
      <c r="L150" s="1"/>
      <c r="M150" s="1"/>
      <c r="N150" s="1"/>
      <c r="P150" s="188"/>
      <c r="Q150" s="188"/>
      <c r="R150" s="188"/>
      <c r="S150" s="188"/>
    </row>
    <row r="151" spans="1:19" x14ac:dyDescent="0.35">
      <c r="B151" s="11" t="s">
        <v>154</v>
      </c>
      <c r="C151" s="12"/>
      <c r="D151" s="11"/>
      <c r="E151" s="89"/>
      <c r="F151" s="111"/>
      <c r="G151" s="142" t="str">
        <f t="shared" ref="G151:G152" si="53">IF(F151="","",E151*F151)</f>
        <v/>
      </c>
      <c r="H151" s="89"/>
      <c r="I151" s="152" t="e">
        <f t="shared" ref="I151:I152" si="54">G151+H151</f>
        <v>#VALUE!</v>
      </c>
      <c r="K151" s="1"/>
      <c r="L151" s="1"/>
      <c r="M151" s="1"/>
      <c r="N151" s="1"/>
      <c r="P151" s="188"/>
      <c r="Q151" s="188"/>
      <c r="R151" s="188"/>
      <c r="S151" s="188"/>
    </row>
    <row r="152" spans="1:19" x14ac:dyDescent="0.35">
      <c r="B152" s="11"/>
      <c r="C152" s="12"/>
      <c r="D152" s="11"/>
      <c r="E152" s="89"/>
      <c r="F152" s="111"/>
      <c r="G152" s="142" t="str">
        <f t="shared" si="53"/>
        <v/>
      </c>
      <c r="H152" s="89"/>
      <c r="I152" s="152" t="e">
        <f t="shared" si="54"/>
        <v>#VALUE!</v>
      </c>
      <c r="K152" s="1"/>
      <c r="L152" s="1"/>
      <c r="M152" s="1"/>
      <c r="N152" s="1"/>
      <c r="P152" s="188"/>
      <c r="Q152" s="188"/>
      <c r="R152" s="188"/>
      <c r="S152" s="188"/>
    </row>
    <row r="153" spans="1:19" ht="1.75" customHeight="1" x14ac:dyDescent="0.35">
      <c r="A153" s="192"/>
      <c r="B153" s="4"/>
      <c r="C153" s="5"/>
      <c r="D153" s="4"/>
      <c r="E153" s="82"/>
      <c r="F153" s="112"/>
      <c r="G153" s="95"/>
      <c r="H153" s="82"/>
      <c r="I153" s="153"/>
      <c r="K153" s="1"/>
      <c r="L153" s="1"/>
      <c r="M153" s="1"/>
      <c r="N153" s="1"/>
      <c r="P153" s="188"/>
      <c r="Q153" s="188"/>
      <c r="R153" s="188"/>
      <c r="S153" s="188"/>
    </row>
    <row r="154" spans="1:19" ht="21" customHeight="1" thickBot="1" x14ac:dyDescent="0.4">
      <c r="A154" s="192"/>
      <c r="B154" s="29" t="s">
        <v>50</v>
      </c>
      <c r="C154" s="30" t="s">
        <v>24</v>
      </c>
      <c r="D154" s="93"/>
      <c r="E154" s="94"/>
      <c r="F154" s="115"/>
      <c r="G154" s="154">
        <f>SUM(G155:G158)</f>
        <v>0</v>
      </c>
      <c r="H154" s="154">
        <f>SUM(H155:H158)</f>
        <v>0</v>
      </c>
      <c r="I154" s="154">
        <f>G154+H154</f>
        <v>0</v>
      </c>
      <c r="J154" s="131"/>
      <c r="K154" s="1"/>
      <c r="L154" s="172">
        <f>G154</f>
        <v>0</v>
      </c>
      <c r="M154" s="172">
        <f>G154</f>
        <v>0</v>
      </c>
      <c r="N154" s="1"/>
      <c r="P154" s="188"/>
      <c r="Q154" s="173">
        <f>I154</f>
        <v>0</v>
      </c>
      <c r="R154" s="173">
        <f>I154</f>
        <v>0</v>
      </c>
      <c r="S154" s="188"/>
    </row>
    <row r="155" spans="1:19" ht="15" thickTop="1" x14ac:dyDescent="0.35">
      <c r="B155" s="11" t="s">
        <v>155</v>
      </c>
      <c r="C155" s="12"/>
      <c r="D155" s="11"/>
      <c r="E155" s="89"/>
      <c r="F155" s="111"/>
      <c r="G155" s="143" t="str">
        <f>IF(F155="","",E155*F155)</f>
        <v/>
      </c>
      <c r="H155" s="88"/>
      <c r="I155" s="151" t="e">
        <f>G155+H155</f>
        <v>#VALUE!</v>
      </c>
      <c r="J155" s="131"/>
      <c r="K155" s="1"/>
      <c r="L155" s="1"/>
      <c r="M155" s="1"/>
      <c r="N155" s="1"/>
      <c r="P155" s="188"/>
      <c r="Q155" s="188"/>
      <c r="R155" s="188"/>
      <c r="S155" s="188"/>
    </row>
    <row r="156" spans="1:19" x14ac:dyDescent="0.35">
      <c r="B156" s="11" t="s">
        <v>156</v>
      </c>
      <c r="C156" s="12"/>
      <c r="D156" s="11"/>
      <c r="E156" s="89"/>
      <c r="F156" s="111"/>
      <c r="G156" s="142" t="str">
        <f t="shared" ref="G156:G157" si="55">IF(F156="","",E156*F156)</f>
        <v/>
      </c>
      <c r="H156" s="89"/>
      <c r="I156" s="152" t="e">
        <f>G156+H156</f>
        <v>#VALUE!</v>
      </c>
      <c r="J156" s="131"/>
      <c r="K156" s="1"/>
      <c r="L156" s="1"/>
      <c r="M156" s="1"/>
      <c r="N156" s="1"/>
      <c r="P156" s="188"/>
      <c r="Q156" s="188"/>
      <c r="R156" s="188"/>
      <c r="S156" s="188"/>
    </row>
    <row r="157" spans="1:19" x14ac:dyDescent="0.35">
      <c r="B157" s="11"/>
      <c r="C157" s="12"/>
      <c r="D157" s="11"/>
      <c r="E157" s="89"/>
      <c r="F157" s="111"/>
      <c r="G157" s="142" t="str">
        <f t="shared" si="55"/>
        <v/>
      </c>
      <c r="H157" s="89"/>
      <c r="I157" s="152" t="e">
        <f>G157+H157</f>
        <v>#VALUE!</v>
      </c>
      <c r="J157" s="131"/>
      <c r="K157" s="1"/>
      <c r="L157" s="1"/>
      <c r="M157" s="1"/>
      <c r="N157" s="1"/>
      <c r="P157" s="188"/>
      <c r="Q157" s="188"/>
      <c r="R157" s="188"/>
      <c r="S157" s="188"/>
    </row>
    <row r="158" spans="1:19" ht="1.75" customHeight="1" x14ac:dyDescent="0.35">
      <c r="A158" s="192"/>
      <c r="B158" s="4"/>
      <c r="C158" s="5"/>
      <c r="D158" s="4"/>
      <c r="E158" s="82"/>
      <c r="F158" s="112"/>
      <c r="G158" s="95"/>
      <c r="H158" s="82"/>
      <c r="I158" s="153"/>
      <c r="K158" s="1"/>
      <c r="L158" s="1"/>
      <c r="M158" s="1"/>
      <c r="N158" s="1"/>
      <c r="P158" s="188"/>
      <c r="Q158" s="188"/>
      <c r="R158" s="188"/>
      <c r="S158" s="188"/>
    </row>
    <row r="159" spans="1:19" ht="29.5" customHeight="1" thickBot="1" x14ac:dyDescent="0.4">
      <c r="A159" s="192"/>
      <c r="B159" s="36" t="s">
        <v>53</v>
      </c>
      <c r="C159" s="37" t="s">
        <v>164</v>
      </c>
      <c r="D159" s="37"/>
      <c r="E159" s="37"/>
      <c r="F159" s="120"/>
      <c r="G159" s="158">
        <f>G160+G165</f>
        <v>0</v>
      </c>
      <c r="H159" s="158">
        <f>H160+H165</f>
        <v>0</v>
      </c>
      <c r="I159" s="158">
        <f>G159+H159</f>
        <v>0</v>
      </c>
      <c r="K159" s="1"/>
      <c r="L159" s="1"/>
      <c r="M159" s="1"/>
      <c r="N159" s="1"/>
      <c r="P159" s="188"/>
      <c r="Q159" s="188"/>
      <c r="R159" s="188"/>
      <c r="S159" s="188"/>
    </row>
    <row r="160" spans="1:19" ht="21.65" customHeight="1" thickTop="1" thickBot="1" x14ac:dyDescent="0.4">
      <c r="A160" s="17"/>
      <c r="B160" s="29" t="s">
        <v>54</v>
      </c>
      <c r="C160" s="30" t="s">
        <v>25</v>
      </c>
      <c r="D160" s="93"/>
      <c r="E160" s="94"/>
      <c r="F160" s="115"/>
      <c r="G160" s="154">
        <f>SUM(G161:G164)</f>
        <v>0</v>
      </c>
      <c r="H160" s="159">
        <f>SUM(H161:H164)</f>
        <v>0</v>
      </c>
      <c r="I160" s="159">
        <f>G160+H160</f>
        <v>0</v>
      </c>
      <c r="K160" s="172">
        <f>G160</f>
        <v>0</v>
      </c>
      <c r="L160" s="1"/>
      <c r="M160" s="172">
        <f>G160</f>
        <v>0</v>
      </c>
      <c r="N160" s="1"/>
      <c r="P160" s="173">
        <f>I160</f>
        <v>0</v>
      </c>
      <c r="Q160" s="188"/>
      <c r="R160" s="173">
        <f>I160</f>
        <v>0</v>
      </c>
      <c r="S160" s="188"/>
    </row>
    <row r="161" spans="1:19" ht="15" thickTop="1" x14ac:dyDescent="0.35">
      <c r="B161" s="11" t="s">
        <v>157</v>
      </c>
      <c r="C161" s="12"/>
      <c r="D161" s="11"/>
      <c r="E161" s="89"/>
      <c r="F161" s="111"/>
      <c r="G161" s="143" t="str">
        <f>IF(F161="","",E161*F161)</f>
        <v/>
      </c>
      <c r="H161" s="88"/>
      <c r="I161" s="151" t="e">
        <f>G161+H161</f>
        <v>#VALUE!</v>
      </c>
      <c r="K161" s="1"/>
      <c r="L161" s="1"/>
      <c r="M161" s="1"/>
      <c r="N161" s="1"/>
      <c r="P161" s="188"/>
      <c r="Q161" s="188"/>
      <c r="R161" s="188"/>
      <c r="S161" s="188"/>
    </row>
    <row r="162" spans="1:19" x14ac:dyDescent="0.35">
      <c r="B162" s="11" t="s">
        <v>158</v>
      </c>
      <c r="C162" s="12"/>
      <c r="D162" s="11"/>
      <c r="E162" s="89"/>
      <c r="F162" s="111"/>
      <c r="G162" s="142" t="str">
        <f t="shared" ref="G162:G163" si="56">IF(F162="","",E162*F162)</f>
        <v/>
      </c>
      <c r="H162" s="89"/>
      <c r="I162" s="152" t="e">
        <f>G162+H162</f>
        <v>#VALUE!</v>
      </c>
      <c r="K162" s="1"/>
      <c r="L162" s="1"/>
      <c r="M162" s="1"/>
      <c r="N162" s="1"/>
      <c r="P162" s="188"/>
      <c r="Q162" s="188"/>
      <c r="R162" s="188"/>
      <c r="S162" s="188"/>
    </row>
    <row r="163" spans="1:19" x14ac:dyDescent="0.35">
      <c r="B163" s="11"/>
      <c r="C163" s="12"/>
      <c r="D163" s="11"/>
      <c r="E163" s="89"/>
      <c r="F163" s="111"/>
      <c r="G163" s="142" t="str">
        <f t="shared" si="56"/>
        <v/>
      </c>
      <c r="H163" s="89"/>
      <c r="I163" s="152" t="e">
        <f>G163+H163</f>
        <v>#VALUE!</v>
      </c>
      <c r="K163" s="1"/>
      <c r="L163" s="1"/>
      <c r="M163" s="1"/>
      <c r="N163" s="1"/>
      <c r="P163" s="188"/>
      <c r="Q163" s="188"/>
      <c r="R163" s="188"/>
      <c r="S163" s="188"/>
    </row>
    <row r="164" spans="1:19" ht="1.75" customHeight="1" x14ac:dyDescent="0.35">
      <c r="A164" s="192"/>
      <c r="B164" s="4"/>
      <c r="C164" s="5"/>
      <c r="D164" s="4"/>
      <c r="E164" s="82"/>
      <c r="F164" s="112"/>
      <c r="G164" s="95"/>
      <c r="H164" s="82"/>
      <c r="I164" s="153"/>
      <c r="K164" s="1"/>
      <c r="L164" s="1"/>
      <c r="M164" s="1"/>
      <c r="N164" s="1"/>
      <c r="P164" s="188"/>
      <c r="Q164" s="188"/>
      <c r="R164" s="188"/>
      <c r="S164" s="188"/>
    </row>
    <row r="165" spans="1:19" ht="26.5" customHeight="1" thickBot="1" x14ac:dyDescent="0.4">
      <c r="A165" s="192"/>
      <c r="B165" s="29" t="s">
        <v>55</v>
      </c>
      <c r="C165" s="30" t="s">
        <v>26</v>
      </c>
      <c r="D165" s="93"/>
      <c r="E165" s="94"/>
      <c r="F165" s="115"/>
      <c r="G165" s="154">
        <f>SUM(G166:G169)</f>
        <v>0</v>
      </c>
      <c r="H165" s="154">
        <f>SUM(H166:H169)</f>
        <v>0</v>
      </c>
      <c r="I165" s="154">
        <f>G165+H165</f>
        <v>0</v>
      </c>
      <c r="K165" s="1"/>
      <c r="L165" s="172">
        <f>G165</f>
        <v>0</v>
      </c>
      <c r="M165" s="172">
        <f>G165</f>
        <v>0</v>
      </c>
      <c r="N165" s="1"/>
      <c r="P165" s="188"/>
      <c r="Q165" s="173">
        <f>I165</f>
        <v>0</v>
      </c>
      <c r="R165" s="173">
        <f>I165</f>
        <v>0</v>
      </c>
      <c r="S165" s="188"/>
    </row>
    <row r="166" spans="1:19" ht="15" thickTop="1" x14ac:dyDescent="0.35">
      <c r="B166" s="11" t="s">
        <v>159</v>
      </c>
      <c r="C166" s="12"/>
      <c r="D166" s="11"/>
      <c r="E166" s="89"/>
      <c r="F166" s="111"/>
      <c r="G166" s="143" t="str">
        <f>IF(F166="","",E166*F166)</f>
        <v/>
      </c>
      <c r="H166" s="88"/>
      <c r="I166" s="151" t="e">
        <f>G166+H166</f>
        <v>#VALUE!</v>
      </c>
      <c r="K166" s="1"/>
      <c r="L166" s="1"/>
      <c r="M166" s="1"/>
      <c r="N166" s="1"/>
      <c r="P166" s="188"/>
      <c r="Q166" s="188"/>
      <c r="R166" s="188"/>
      <c r="S166" s="188"/>
    </row>
    <row r="167" spans="1:19" x14ac:dyDescent="0.35">
      <c r="B167" s="11" t="s">
        <v>160</v>
      </c>
      <c r="C167" s="12"/>
      <c r="D167" s="11"/>
      <c r="E167" s="89"/>
      <c r="F167" s="111"/>
      <c r="G167" s="142" t="str">
        <f t="shared" ref="G167:G168" si="57">IF(F167="","",E167*F167)</f>
        <v/>
      </c>
      <c r="H167" s="89"/>
      <c r="I167" s="152" t="e">
        <f t="shared" ref="I167:I168" si="58">G167+H167</f>
        <v>#VALUE!</v>
      </c>
      <c r="K167" s="1"/>
      <c r="L167" s="1"/>
      <c r="M167" s="1"/>
      <c r="N167" s="1"/>
      <c r="P167" s="188"/>
      <c r="Q167" s="188"/>
      <c r="R167" s="188"/>
      <c r="S167" s="188"/>
    </row>
    <row r="168" spans="1:19" x14ac:dyDescent="0.35">
      <c r="B168" s="11"/>
      <c r="C168" s="12"/>
      <c r="D168" s="11"/>
      <c r="E168" s="89"/>
      <c r="F168" s="111"/>
      <c r="G168" s="142" t="str">
        <f t="shared" si="57"/>
        <v/>
      </c>
      <c r="H168" s="89"/>
      <c r="I168" s="152" t="e">
        <f t="shared" si="58"/>
        <v>#VALUE!</v>
      </c>
      <c r="K168" s="1"/>
      <c r="L168" s="1"/>
      <c r="M168" s="1"/>
      <c r="N168" s="1"/>
      <c r="P168" s="188"/>
      <c r="Q168" s="188"/>
      <c r="R168" s="188"/>
      <c r="S168" s="188"/>
    </row>
    <row r="169" spans="1:19" ht="1.75" customHeight="1" x14ac:dyDescent="0.35">
      <c r="A169" s="192"/>
      <c r="B169" s="4"/>
      <c r="C169" s="5"/>
      <c r="D169" s="4"/>
      <c r="E169" s="82"/>
      <c r="F169" s="112"/>
      <c r="G169" s="95"/>
      <c r="H169" s="82"/>
      <c r="I169" s="153"/>
      <c r="K169" s="1"/>
      <c r="L169" s="1"/>
      <c r="M169" s="1"/>
      <c r="N169" s="1"/>
      <c r="P169" s="188"/>
      <c r="Q169" s="188"/>
      <c r="R169" s="188"/>
      <c r="S169" s="188"/>
    </row>
    <row r="170" spans="1:19" ht="15" thickBot="1" x14ac:dyDescent="0.4">
      <c r="A170" s="192"/>
      <c r="B170" s="39" t="s">
        <v>56</v>
      </c>
      <c r="C170" s="40" t="s">
        <v>162</v>
      </c>
      <c r="D170" s="41"/>
      <c r="E170" s="41"/>
      <c r="F170" s="122"/>
      <c r="G170" s="165" t="e">
        <f>G171+G182+G193</f>
        <v>#REF!</v>
      </c>
      <c r="H170" s="160" t="e">
        <f>H171+H182+H193</f>
        <v>#REF!</v>
      </c>
      <c r="I170" s="160" t="e">
        <f>G170+H170</f>
        <v>#REF!</v>
      </c>
      <c r="K170" s="1"/>
      <c r="L170" s="1"/>
      <c r="M170" s="1"/>
      <c r="N170" s="1"/>
      <c r="P170" s="188"/>
      <c r="Q170" s="188"/>
      <c r="R170" s="188"/>
      <c r="S170" s="188"/>
    </row>
    <row r="171" spans="1:19" ht="15.5" thickTop="1" thickBot="1" x14ac:dyDescent="0.4">
      <c r="A171" s="17"/>
      <c r="B171" s="42" t="s">
        <v>57</v>
      </c>
      <c r="C171" s="43" t="s">
        <v>165</v>
      </c>
      <c r="D171" s="44"/>
      <c r="E171" s="44"/>
      <c r="F171" s="107"/>
      <c r="G171" s="161">
        <f>G172+G177</f>
        <v>0</v>
      </c>
      <c r="H171" s="161">
        <f>H172+H177</f>
        <v>0</v>
      </c>
      <c r="I171" s="161">
        <f>G171+H171</f>
        <v>0</v>
      </c>
      <c r="K171" s="1"/>
      <c r="L171" s="1"/>
      <c r="M171" s="1"/>
      <c r="N171" s="1"/>
      <c r="P171" s="188"/>
      <c r="Q171" s="188"/>
      <c r="R171" s="188"/>
      <c r="S171" s="188"/>
    </row>
    <row r="172" spans="1:19" ht="21.65" customHeight="1" thickTop="1" thickBot="1" x14ac:dyDescent="0.4">
      <c r="A172" s="17"/>
      <c r="B172" s="34" t="s">
        <v>60</v>
      </c>
      <c r="C172" s="35" t="s">
        <v>27</v>
      </c>
      <c r="D172" s="99"/>
      <c r="E172" s="100"/>
      <c r="F172" s="121"/>
      <c r="G172" s="150">
        <f>SUM(G173:G176)</f>
        <v>0</v>
      </c>
      <c r="H172" s="156">
        <f>SUM(H173:H176)</f>
        <v>0</v>
      </c>
      <c r="I172" s="156">
        <f>G172+H172</f>
        <v>0</v>
      </c>
      <c r="K172" s="172">
        <f>G172</f>
        <v>0</v>
      </c>
      <c r="L172" s="1"/>
      <c r="M172" s="1"/>
      <c r="N172" s="172">
        <f>G172</f>
        <v>0</v>
      </c>
      <c r="O172" s="133"/>
      <c r="P172" s="173">
        <f>I172</f>
        <v>0</v>
      </c>
      <c r="Q172" s="188"/>
      <c r="R172" s="188"/>
      <c r="S172" s="173">
        <f>I172</f>
        <v>0</v>
      </c>
    </row>
    <row r="173" spans="1:19" ht="15" thickTop="1" x14ac:dyDescent="0.35">
      <c r="B173" s="11" t="s">
        <v>166</v>
      </c>
      <c r="C173" s="12"/>
      <c r="D173" s="11"/>
      <c r="E173" s="89"/>
      <c r="F173" s="111"/>
      <c r="G173" s="143" t="str">
        <f>IF(F173="","",E173*F173)</f>
        <v/>
      </c>
      <c r="H173" s="89"/>
      <c r="I173" s="152" t="e">
        <f>G173+H173</f>
        <v>#VALUE!</v>
      </c>
      <c r="K173" s="1"/>
      <c r="L173" s="1"/>
      <c r="M173" s="1"/>
      <c r="N173" s="1"/>
      <c r="P173" s="188"/>
      <c r="Q173" s="188"/>
      <c r="R173" s="188"/>
      <c r="S173" s="188"/>
    </row>
    <row r="174" spans="1:19" x14ac:dyDescent="0.35">
      <c r="B174" s="11" t="s">
        <v>167</v>
      </c>
      <c r="C174" s="12"/>
      <c r="D174" s="11"/>
      <c r="E174" s="89"/>
      <c r="F174" s="111"/>
      <c r="G174" s="142" t="str">
        <f t="shared" ref="G174:G175" si="59">IF(F174="","",E174*F174)</f>
        <v/>
      </c>
      <c r="H174" s="89"/>
      <c r="I174" s="152" t="e">
        <f t="shared" ref="I174:I175" si="60">G174+H174</f>
        <v>#VALUE!</v>
      </c>
      <c r="K174" s="1"/>
      <c r="L174" s="1"/>
      <c r="M174" s="1"/>
      <c r="N174" s="1"/>
      <c r="P174" s="188"/>
      <c r="Q174" s="188"/>
      <c r="R174" s="188"/>
      <c r="S174" s="188"/>
    </row>
    <row r="175" spans="1:19" x14ac:dyDescent="0.35">
      <c r="B175" s="11"/>
      <c r="C175" s="12"/>
      <c r="D175" s="11"/>
      <c r="E175" s="89"/>
      <c r="F175" s="111"/>
      <c r="G175" s="142" t="str">
        <f t="shared" si="59"/>
        <v/>
      </c>
      <c r="H175" s="89"/>
      <c r="I175" s="152" t="e">
        <f t="shared" si="60"/>
        <v>#VALUE!</v>
      </c>
      <c r="K175" s="1"/>
      <c r="L175" s="1"/>
      <c r="M175" s="1"/>
      <c r="N175" s="1"/>
      <c r="P175" s="188"/>
      <c r="Q175" s="188"/>
      <c r="R175" s="188"/>
      <c r="S175" s="188"/>
    </row>
    <row r="176" spans="1:19" ht="1.75" customHeight="1" x14ac:dyDescent="0.35">
      <c r="A176" s="192"/>
      <c r="B176" s="4"/>
      <c r="C176" s="5"/>
      <c r="D176" s="4"/>
      <c r="E176" s="82"/>
      <c r="F176" s="112"/>
      <c r="G176" s="95"/>
      <c r="H176" s="82"/>
      <c r="I176" s="153"/>
      <c r="K176" s="1"/>
      <c r="L176" s="1"/>
      <c r="M176" s="1"/>
      <c r="N176" s="1"/>
      <c r="P176" s="188"/>
      <c r="Q176" s="188"/>
      <c r="R176" s="188"/>
      <c r="S176" s="188"/>
    </row>
    <row r="177" spans="1:19" ht="21.65" customHeight="1" thickBot="1" x14ac:dyDescent="0.4">
      <c r="A177" s="192"/>
      <c r="B177" s="29" t="s">
        <v>61</v>
      </c>
      <c r="C177" s="30" t="s">
        <v>28</v>
      </c>
      <c r="D177" s="93"/>
      <c r="E177" s="94"/>
      <c r="F177" s="115"/>
      <c r="G177" s="154">
        <f>SUM(G178:G181)</f>
        <v>0</v>
      </c>
      <c r="H177" s="157">
        <f>SUM(H178:H181)</f>
        <v>0</v>
      </c>
      <c r="I177" s="157">
        <f>G177+H177</f>
        <v>0</v>
      </c>
      <c r="K177" s="1"/>
      <c r="L177" s="172">
        <f>G177</f>
        <v>0</v>
      </c>
      <c r="M177" s="1"/>
      <c r="N177" s="172">
        <f>G177</f>
        <v>0</v>
      </c>
      <c r="O177" s="133"/>
      <c r="P177" s="188"/>
      <c r="Q177" s="173">
        <f>I177</f>
        <v>0</v>
      </c>
      <c r="R177" s="188"/>
      <c r="S177" s="173">
        <f>I177</f>
        <v>0</v>
      </c>
    </row>
    <row r="178" spans="1:19" ht="15" thickTop="1" x14ac:dyDescent="0.35">
      <c r="B178" s="11" t="s">
        <v>170</v>
      </c>
      <c r="C178" s="12"/>
      <c r="D178" s="11"/>
      <c r="E178" s="89"/>
      <c r="F178" s="111"/>
      <c r="G178" s="143" t="str">
        <f>IF(F178="","",E178*F178)</f>
        <v/>
      </c>
      <c r="H178" s="89"/>
      <c r="I178" s="152" t="e">
        <f>G178+H178</f>
        <v>#VALUE!</v>
      </c>
      <c r="K178" s="1"/>
      <c r="L178" s="1"/>
      <c r="M178" s="1"/>
      <c r="N178" s="1"/>
      <c r="P178" s="188"/>
      <c r="Q178" s="188"/>
      <c r="R178" s="188"/>
      <c r="S178" s="188"/>
    </row>
    <row r="179" spans="1:19" x14ac:dyDescent="0.35">
      <c r="B179" s="11" t="s">
        <v>171</v>
      </c>
      <c r="C179" s="12"/>
      <c r="D179" s="11"/>
      <c r="E179" s="89"/>
      <c r="F179" s="111"/>
      <c r="G179" s="142" t="str">
        <f t="shared" ref="G179:G180" si="61">IF(F179="","",E179*F179)</f>
        <v/>
      </c>
      <c r="H179" s="89"/>
      <c r="I179" s="152" t="e">
        <f t="shared" ref="I179:I180" si="62">G179+H179</f>
        <v>#VALUE!</v>
      </c>
      <c r="K179" s="1"/>
      <c r="L179" s="1"/>
      <c r="M179" s="1"/>
      <c r="N179" s="1"/>
      <c r="P179" s="188"/>
      <c r="Q179" s="188"/>
      <c r="R179" s="188"/>
      <c r="S179" s="188"/>
    </row>
    <row r="180" spans="1:19" x14ac:dyDescent="0.35">
      <c r="B180" s="11"/>
      <c r="C180" s="12"/>
      <c r="D180" s="11"/>
      <c r="E180" s="89"/>
      <c r="F180" s="111"/>
      <c r="G180" s="142" t="str">
        <f t="shared" si="61"/>
        <v/>
      </c>
      <c r="H180" s="89"/>
      <c r="I180" s="152" t="e">
        <f t="shared" si="62"/>
        <v>#VALUE!</v>
      </c>
      <c r="K180" s="1"/>
      <c r="L180" s="1"/>
      <c r="M180" s="1"/>
      <c r="N180" s="1"/>
      <c r="P180" s="188"/>
      <c r="Q180" s="188"/>
      <c r="R180" s="188"/>
      <c r="S180" s="188"/>
    </row>
    <row r="181" spans="1:19" ht="1.75" customHeight="1" x14ac:dyDescent="0.35">
      <c r="A181" s="192"/>
      <c r="B181" s="31"/>
      <c r="C181" s="32"/>
      <c r="D181" s="31"/>
      <c r="E181" s="98"/>
      <c r="F181" s="119"/>
      <c r="G181" s="91"/>
      <c r="H181" s="82"/>
      <c r="I181" s="153"/>
      <c r="K181" s="1"/>
      <c r="L181" s="1"/>
      <c r="M181" s="1"/>
      <c r="N181" s="1"/>
      <c r="P181" s="188"/>
      <c r="Q181" s="188"/>
      <c r="R181" s="188"/>
      <c r="S181" s="188"/>
    </row>
    <row r="182" spans="1:19" ht="25.75" customHeight="1" thickBot="1" x14ac:dyDescent="0.4">
      <c r="A182" s="192"/>
      <c r="B182" s="45" t="s">
        <v>58</v>
      </c>
      <c r="C182" s="37" t="s">
        <v>172</v>
      </c>
      <c r="D182" s="38"/>
      <c r="E182" s="38"/>
      <c r="F182" s="123"/>
      <c r="G182" s="162">
        <f>G183+G188</f>
        <v>0</v>
      </c>
      <c r="H182" s="162">
        <f>H183+H188</f>
        <v>0</v>
      </c>
      <c r="I182" s="162">
        <f>G182+H182</f>
        <v>0</v>
      </c>
      <c r="K182" s="1"/>
      <c r="L182" s="1"/>
      <c r="M182" s="1"/>
      <c r="N182" s="1"/>
      <c r="P182" s="188"/>
      <c r="Q182" s="188"/>
      <c r="R182" s="188"/>
      <c r="S182" s="188"/>
    </row>
    <row r="183" spans="1:19" ht="21.65" customHeight="1" thickTop="1" thickBot="1" x14ac:dyDescent="0.4">
      <c r="A183" s="17"/>
      <c r="B183" s="29" t="s">
        <v>62</v>
      </c>
      <c r="C183" s="30" t="s">
        <v>29</v>
      </c>
      <c r="D183" s="93"/>
      <c r="E183" s="94"/>
      <c r="F183" s="115"/>
      <c r="G183" s="154">
        <f>SUM(G184:G187)</f>
        <v>0</v>
      </c>
      <c r="H183" s="159">
        <f>SUM(H184:H187)</f>
        <v>0</v>
      </c>
      <c r="I183" s="159">
        <f>G183+H183</f>
        <v>0</v>
      </c>
      <c r="K183" s="172">
        <f>G183</f>
        <v>0</v>
      </c>
      <c r="L183" s="1"/>
      <c r="M183" s="1"/>
      <c r="N183" s="172">
        <f>G183</f>
        <v>0</v>
      </c>
      <c r="O183" s="133"/>
      <c r="P183" s="173">
        <f>I183</f>
        <v>0</v>
      </c>
      <c r="Q183" s="188"/>
      <c r="R183" s="188"/>
      <c r="S183" s="173">
        <f>I183</f>
        <v>0</v>
      </c>
    </row>
    <row r="184" spans="1:19" ht="15" thickTop="1" x14ac:dyDescent="0.35">
      <c r="B184" s="11" t="s">
        <v>168</v>
      </c>
      <c r="C184" s="12"/>
      <c r="D184" s="11"/>
      <c r="E184" s="89"/>
      <c r="F184" s="111"/>
      <c r="G184" s="143" t="str">
        <f>IF(F184="","",E184*F184)</f>
        <v/>
      </c>
      <c r="H184" s="88"/>
      <c r="I184" s="151" t="e">
        <f>G184+H184</f>
        <v>#VALUE!</v>
      </c>
      <c r="K184" s="1"/>
      <c r="L184" s="1"/>
      <c r="M184" s="1"/>
      <c r="N184" s="1"/>
      <c r="P184" s="188"/>
      <c r="Q184" s="188"/>
      <c r="R184" s="188"/>
      <c r="S184" s="188"/>
    </row>
    <row r="185" spans="1:19" x14ac:dyDescent="0.35">
      <c r="B185" s="11" t="s">
        <v>169</v>
      </c>
      <c r="C185" s="12"/>
      <c r="D185" s="11"/>
      <c r="E185" s="89"/>
      <c r="F185" s="111"/>
      <c r="G185" s="142" t="str">
        <f t="shared" ref="G185:G186" si="63">IF(F185="","",E185*F185)</f>
        <v/>
      </c>
      <c r="H185" s="89"/>
      <c r="I185" s="152" t="e">
        <f t="shared" ref="I185:I186" si="64">G185+H185</f>
        <v>#VALUE!</v>
      </c>
      <c r="K185" s="1"/>
      <c r="L185" s="1"/>
      <c r="M185" s="1"/>
      <c r="N185" s="1"/>
      <c r="P185" s="188"/>
      <c r="Q185" s="188"/>
      <c r="R185" s="188"/>
      <c r="S185" s="188"/>
    </row>
    <row r="186" spans="1:19" x14ac:dyDescent="0.35">
      <c r="B186" s="11"/>
      <c r="C186" s="12"/>
      <c r="D186" s="11"/>
      <c r="E186" s="89"/>
      <c r="F186" s="111"/>
      <c r="G186" s="142" t="str">
        <f t="shared" si="63"/>
        <v/>
      </c>
      <c r="H186" s="89"/>
      <c r="I186" s="152" t="e">
        <f t="shared" si="64"/>
        <v>#VALUE!</v>
      </c>
      <c r="K186" s="1"/>
      <c r="L186" s="1"/>
      <c r="M186" s="1"/>
      <c r="N186" s="1"/>
      <c r="P186" s="188"/>
      <c r="Q186" s="188"/>
      <c r="R186" s="188"/>
      <c r="S186" s="188"/>
    </row>
    <row r="187" spans="1:19" ht="1.75" customHeight="1" x14ac:dyDescent="0.35">
      <c r="A187" s="192"/>
      <c r="B187" s="4"/>
      <c r="C187" s="5"/>
      <c r="D187" s="4"/>
      <c r="E187" s="82"/>
      <c r="F187" s="112"/>
      <c r="G187" s="157"/>
      <c r="H187" s="153"/>
      <c r="I187" s="153"/>
      <c r="K187" s="1"/>
      <c r="L187" s="1"/>
      <c r="M187" s="1"/>
      <c r="N187" s="1"/>
      <c r="P187" s="188"/>
      <c r="Q187" s="188"/>
      <c r="R187" s="188"/>
      <c r="S187" s="188"/>
    </row>
    <row r="188" spans="1:19" ht="21.65" customHeight="1" thickBot="1" x14ac:dyDescent="0.4">
      <c r="A188" s="192"/>
      <c r="B188" s="29" t="s">
        <v>63</v>
      </c>
      <c r="C188" s="30" t="s">
        <v>30</v>
      </c>
      <c r="D188" s="93"/>
      <c r="E188" s="94"/>
      <c r="F188" s="115"/>
      <c r="G188" s="154">
        <f>SUM(G189:G192)</f>
        <v>0</v>
      </c>
      <c r="H188" s="154">
        <f>SUM(H189:H192)</f>
        <v>0</v>
      </c>
      <c r="I188" s="154">
        <f>G188+H188</f>
        <v>0</v>
      </c>
      <c r="K188" s="1"/>
      <c r="L188" s="172">
        <f>G188</f>
        <v>0</v>
      </c>
      <c r="M188" s="1"/>
      <c r="N188" s="172">
        <f>G188</f>
        <v>0</v>
      </c>
      <c r="O188" s="133"/>
      <c r="P188" s="188"/>
      <c r="Q188" s="173">
        <f>I188</f>
        <v>0</v>
      </c>
      <c r="R188" s="188"/>
      <c r="S188" s="173">
        <f>I188</f>
        <v>0</v>
      </c>
    </row>
    <row r="189" spans="1:19" ht="15" thickTop="1" x14ac:dyDescent="0.35">
      <c r="B189" s="11" t="s">
        <v>173</v>
      </c>
      <c r="C189" s="12"/>
      <c r="D189" s="11"/>
      <c r="E189" s="89"/>
      <c r="F189" s="111"/>
      <c r="G189" s="143" t="str">
        <f>IF(F189="","",E189*F189)</f>
        <v/>
      </c>
      <c r="H189" s="88"/>
      <c r="I189" s="151" t="e">
        <f>G189+H189</f>
        <v>#VALUE!</v>
      </c>
      <c r="K189" s="1"/>
      <c r="L189" s="1"/>
      <c r="M189" s="1"/>
      <c r="N189" s="1"/>
      <c r="P189" s="188"/>
      <c r="Q189" s="188"/>
      <c r="R189" s="188"/>
      <c r="S189" s="188"/>
    </row>
    <row r="190" spans="1:19" x14ac:dyDescent="0.35">
      <c r="B190" s="11" t="s">
        <v>174</v>
      </c>
      <c r="C190" s="12"/>
      <c r="D190" s="11"/>
      <c r="E190" s="89"/>
      <c r="F190" s="111"/>
      <c r="G190" s="142" t="str">
        <f t="shared" ref="G190:G191" si="65">IF(F190="","",E190*F190)</f>
        <v/>
      </c>
      <c r="H190" s="89"/>
      <c r="I190" s="152" t="e">
        <f t="shared" ref="I190:I191" si="66">G190+H190</f>
        <v>#VALUE!</v>
      </c>
      <c r="K190" s="1"/>
      <c r="L190" s="1"/>
      <c r="M190" s="1"/>
      <c r="N190" s="1"/>
      <c r="P190" s="188"/>
      <c r="Q190" s="188"/>
      <c r="R190" s="188"/>
      <c r="S190" s="188"/>
    </row>
    <row r="191" spans="1:19" x14ac:dyDescent="0.35">
      <c r="B191" s="11"/>
      <c r="C191" s="12"/>
      <c r="D191" s="11"/>
      <c r="E191" s="89"/>
      <c r="F191" s="111"/>
      <c r="G191" s="142" t="str">
        <f t="shared" si="65"/>
        <v/>
      </c>
      <c r="H191" s="89"/>
      <c r="I191" s="152" t="e">
        <f t="shared" si="66"/>
        <v>#VALUE!</v>
      </c>
      <c r="K191" s="1"/>
      <c r="L191" s="1"/>
      <c r="M191" s="1"/>
      <c r="N191" s="1"/>
      <c r="P191" s="188"/>
      <c r="Q191" s="188"/>
      <c r="R191" s="188"/>
      <c r="S191" s="188"/>
    </row>
    <row r="192" spans="1:19" ht="1.75" customHeight="1" x14ac:dyDescent="0.35">
      <c r="A192" s="192"/>
      <c r="B192" s="4"/>
      <c r="C192" s="5"/>
      <c r="D192" s="4"/>
      <c r="E192" s="82"/>
      <c r="F192" s="112"/>
      <c r="G192" s="95"/>
      <c r="H192" s="82"/>
      <c r="I192" s="153"/>
      <c r="K192" s="1"/>
      <c r="L192" s="1"/>
      <c r="M192" s="1"/>
      <c r="N192" s="1"/>
      <c r="P192" s="188"/>
      <c r="Q192" s="188"/>
      <c r="R192" s="188"/>
      <c r="S192" s="188"/>
    </row>
    <row r="193" spans="1:19" ht="18.649999999999999" customHeight="1" thickBot="1" x14ac:dyDescent="0.4">
      <c r="A193" s="192"/>
      <c r="B193" s="45" t="s">
        <v>59</v>
      </c>
      <c r="C193" s="37" t="s">
        <v>183</v>
      </c>
      <c r="D193" s="38"/>
      <c r="E193" s="38"/>
      <c r="F193" s="123"/>
      <c r="G193" s="162" t="e">
        <f>G194+G199+G204+G209+#REF!</f>
        <v>#REF!</v>
      </c>
      <c r="H193" s="162" t="e">
        <f>H194+H199+H204+H209+#REF!</f>
        <v>#REF!</v>
      </c>
      <c r="I193" s="162" t="e">
        <f>G193+H193</f>
        <v>#REF!</v>
      </c>
      <c r="K193" s="1"/>
      <c r="L193" s="1"/>
      <c r="M193" s="1"/>
      <c r="N193" s="1"/>
      <c r="P193" s="188"/>
      <c r="Q193" s="188"/>
      <c r="R193" s="188"/>
      <c r="S193" s="188"/>
    </row>
    <row r="194" spans="1:19" ht="30" thickTop="1" thickBot="1" x14ac:dyDescent="0.4">
      <c r="A194" s="17"/>
      <c r="B194" s="20" t="s">
        <v>64</v>
      </c>
      <c r="C194" s="21" t="s">
        <v>201</v>
      </c>
      <c r="D194" s="86"/>
      <c r="E194" s="87"/>
      <c r="F194" s="109"/>
      <c r="G194" s="159">
        <f>SUM(G195:G198)</f>
        <v>0</v>
      </c>
      <c r="H194" s="159">
        <f>SUM(H195:H198)</f>
        <v>0</v>
      </c>
      <c r="I194" s="159">
        <f>G194+H194</f>
        <v>0</v>
      </c>
      <c r="K194" s="1"/>
      <c r="L194" s="172">
        <f>G194</f>
        <v>0</v>
      </c>
      <c r="M194" s="1"/>
      <c r="N194" s="172">
        <f>G194</f>
        <v>0</v>
      </c>
      <c r="O194" s="133"/>
      <c r="P194" s="188"/>
      <c r="Q194" s="173">
        <f>I194</f>
        <v>0</v>
      </c>
      <c r="R194" s="188"/>
      <c r="S194" s="173">
        <f>I194</f>
        <v>0</v>
      </c>
    </row>
    <row r="195" spans="1:19" ht="15" thickTop="1" x14ac:dyDescent="0.35">
      <c r="B195" s="11" t="s">
        <v>175</v>
      </c>
      <c r="C195" s="12"/>
      <c r="D195" s="11"/>
      <c r="E195" s="89"/>
      <c r="F195" s="111"/>
      <c r="G195" s="143" t="str">
        <f>IF(F195="","",E195*F195)</f>
        <v/>
      </c>
      <c r="H195" s="88"/>
      <c r="I195" s="151" t="e">
        <f>G195+H195</f>
        <v>#VALUE!</v>
      </c>
      <c r="K195" s="1"/>
      <c r="L195" s="1"/>
      <c r="M195" s="1"/>
      <c r="N195" s="1"/>
      <c r="P195" s="188"/>
      <c r="Q195" s="188"/>
      <c r="R195" s="188"/>
      <c r="S195" s="188"/>
    </row>
    <row r="196" spans="1:19" x14ac:dyDescent="0.35">
      <c r="B196" s="11" t="s">
        <v>176</v>
      </c>
      <c r="C196" s="12"/>
      <c r="D196" s="11"/>
      <c r="E196" s="89"/>
      <c r="F196" s="111"/>
      <c r="G196" s="142" t="str">
        <f t="shared" ref="G196:G197" si="67">IF(F196="","",E196*F196)</f>
        <v/>
      </c>
      <c r="H196" s="89"/>
      <c r="I196" s="152" t="e">
        <f t="shared" ref="I196:I197" si="68">G196+H196</f>
        <v>#VALUE!</v>
      </c>
      <c r="K196" s="1"/>
      <c r="L196" s="1"/>
      <c r="M196" s="1"/>
      <c r="N196" s="1"/>
      <c r="P196" s="188"/>
      <c r="Q196" s="188"/>
      <c r="R196" s="188"/>
      <c r="S196" s="188"/>
    </row>
    <row r="197" spans="1:19" x14ac:dyDescent="0.35">
      <c r="B197" s="11"/>
      <c r="C197" s="12"/>
      <c r="D197" s="11"/>
      <c r="E197" s="89"/>
      <c r="F197" s="111"/>
      <c r="G197" s="142" t="str">
        <f t="shared" si="67"/>
        <v/>
      </c>
      <c r="H197" s="89"/>
      <c r="I197" s="152" t="e">
        <f t="shared" si="68"/>
        <v>#VALUE!</v>
      </c>
      <c r="K197" s="1"/>
      <c r="L197" s="1"/>
      <c r="M197" s="1"/>
      <c r="N197" s="1"/>
      <c r="P197" s="188"/>
      <c r="Q197" s="188"/>
      <c r="R197" s="188"/>
      <c r="S197" s="188"/>
    </row>
    <row r="198" spans="1:19" ht="1.75" customHeight="1" x14ac:dyDescent="0.35">
      <c r="A198" s="192"/>
      <c r="B198" s="4"/>
      <c r="C198" s="5"/>
      <c r="D198" s="4"/>
      <c r="E198" s="82"/>
      <c r="F198" s="112"/>
      <c r="G198" s="95"/>
      <c r="H198" s="82"/>
      <c r="I198" s="153"/>
      <c r="K198" s="1"/>
      <c r="L198" s="1"/>
      <c r="M198" s="1"/>
      <c r="N198" s="1"/>
      <c r="P198" s="188"/>
      <c r="Q198" s="188"/>
      <c r="R198" s="188"/>
      <c r="S198" s="188"/>
    </row>
    <row r="199" spans="1:19" ht="29.5" customHeight="1" thickBot="1" x14ac:dyDescent="0.4">
      <c r="A199" s="192"/>
      <c r="B199" s="29" t="s">
        <v>65</v>
      </c>
      <c r="C199" s="30" t="s">
        <v>203</v>
      </c>
      <c r="D199" s="93"/>
      <c r="E199" s="94"/>
      <c r="F199" s="115"/>
      <c r="G199" s="154">
        <f>SUM(G200:G203)</f>
        <v>0</v>
      </c>
      <c r="H199" s="154">
        <f>SUM(H200:H203)</f>
        <v>0</v>
      </c>
      <c r="I199" s="154">
        <f>G199+H199</f>
        <v>0</v>
      </c>
      <c r="K199" s="1"/>
      <c r="L199" s="172">
        <f>G199</f>
        <v>0</v>
      </c>
      <c r="M199" s="1"/>
      <c r="N199" s="172">
        <f>G199</f>
        <v>0</v>
      </c>
      <c r="O199" s="133"/>
      <c r="P199" s="188"/>
      <c r="Q199" s="173">
        <f>I199</f>
        <v>0</v>
      </c>
      <c r="R199" s="188"/>
      <c r="S199" s="173">
        <f>I199</f>
        <v>0</v>
      </c>
    </row>
    <row r="200" spans="1:19" ht="15" thickTop="1" x14ac:dyDescent="0.35">
      <c r="B200" s="11" t="s">
        <v>177</v>
      </c>
      <c r="C200" s="12"/>
      <c r="D200" s="11"/>
      <c r="E200" s="89"/>
      <c r="F200" s="111"/>
      <c r="G200" s="143" t="str">
        <f>IF(F200="","",E200*F200)</f>
        <v/>
      </c>
      <c r="H200" s="88"/>
      <c r="I200" s="151" t="e">
        <f>G200+H200</f>
        <v>#VALUE!</v>
      </c>
      <c r="K200" s="1"/>
      <c r="L200" s="1"/>
      <c r="M200" s="1"/>
      <c r="N200" s="1"/>
      <c r="P200" s="188"/>
      <c r="Q200" s="188"/>
      <c r="R200" s="188"/>
      <c r="S200" s="188"/>
    </row>
    <row r="201" spans="1:19" x14ac:dyDescent="0.35">
      <c r="B201" s="11" t="s">
        <v>178</v>
      </c>
      <c r="C201" s="12"/>
      <c r="D201" s="11"/>
      <c r="E201" s="89"/>
      <c r="F201" s="111"/>
      <c r="G201" s="142" t="str">
        <f t="shared" ref="G201:G202" si="69">IF(F201="","",E201*F201)</f>
        <v/>
      </c>
      <c r="H201" s="89"/>
      <c r="I201" s="152" t="e">
        <f t="shared" ref="I201:I202" si="70">G201+H201</f>
        <v>#VALUE!</v>
      </c>
      <c r="K201" s="1"/>
      <c r="L201" s="1"/>
      <c r="M201" s="1"/>
      <c r="N201" s="1"/>
      <c r="P201" s="188"/>
      <c r="Q201" s="188"/>
      <c r="R201" s="188"/>
      <c r="S201" s="188"/>
    </row>
    <row r="202" spans="1:19" x14ac:dyDescent="0.35">
      <c r="B202" s="11"/>
      <c r="C202" s="12"/>
      <c r="D202" s="11"/>
      <c r="E202" s="89"/>
      <c r="F202" s="111"/>
      <c r="G202" s="142" t="str">
        <f t="shared" si="69"/>
        <v/>
      </c>
      <c r="H202" s="89"/>
      <c r="I202" s="152" t="e">
        <f t="shared" si="70"/>
        <v>#VALUE!</v>
      </c>
      <c r="K202" s="1"/>
      <c r="L202" s="1"/>
      <c r="M202" s="1"/>
      <c r="N202" s="1"/>
      <c r="P202" s="188"/>
      <c r="Q202" s="188"/>
      <c r="R202" s="188"/>
      <c r="S202" s="188"/>
    </row>
    <row r="203" spans="1:19" ht="1.75" customHeight="1" x14ac:dyDescent="0.35">
      <c r="A203" s="192"/>
      <c r="B203" s="4"/>
      <c r="C203" s="5"/>
      <c r="D203" s="4"/>
      <c r="E203" s="82"/>
      <c r="F203" s="112"/>
      <c r="G203" s="95"/>
      <c r="H203" s="82"/>
      <c r="I203" s="153"/>
      <c r="K203" s="1"/>
      <c r="L203" s="1"/>
      <c r="M203" s="1"/>
      <c r="N203" s="1"/>
      <c r="P203" s="188"/>
      <c r="Q203" s="188"/>
      <c r="R203" s="188"/>
      <c r="S203" s="188"/>
    </row>
    <row r="204" spans="1:19" ht="15" thickBot="1" x14ac:dyDescent="0.4">
      <c r="A204" s="192"/>
      <c r="B204" s="29" t="s">
        <v>66</v>
      </c>
      <c r="C204" s="30" t="s">
        <v>202</v>
      </c>
      <c r="D204" s="93"/>
      <c r="E204" s="94"/>
      <c r="F204" s="115"/>
      <c r="G204" s="154">
        <f>SUM(G205:G208)</f>
        <v>0</v>
      </c>
      <c r="H204" s="154">
        <f>SUM(H205:H208)</f>
        <v>0</v>
      </c>
      <c r="I204" s="154">
        <f>G204+H204</f>
        <v>0</v>
      </c>
      <c r="K204" s="1"/>
      <c r="L204" s="172">
        <f>G204</f>
        <v>0</v>
      </c>
      <c r="M204" s="1"/>
      <c r="N204" s="172">
        <f>G204</f>
        <v>0</v>
      </c>
      <c r="O204" s="133"/>
      <c r="P204" s="188"/>
      <c r="Q204" s="173">
        <f>I204</f>
        <v>0</v>
      </c>
      <c r="R204" s="188"/>
      <c r="S204" s="173">
        <f>I204</f>
        <v>0</v>
      </c>
    </row>
    <row r="205" spans="1:19" ht="15" thickTop="1" x14ac:dyDescent="0.35">
      <c r="B205" s="11" t="s">
        <v>179</v>
      </c>
      <c r="C205" s="12"/>
      <c r="D205" s="11"/>
      <c r="E205" s="89"/>
      <c r="F205" s="111"/>
      <c r="G205" s="143" t="str">
        <f>IF(F205="","",E205*F205)</f>
        <v/>
      </c>
      <c r="H205" s="88"/>
      <c r="I205" s="151" t="e">
        <f>G205+H205</f>
        <v>#VALUE!</v>
      </c>
      <c r="K205" s="1"/>
      <c r="L205" s="1"/>
      <c r="M205" s="1"/>
      <c r="N205" s="1"/>
      <c r="P205" s="188"/>
      <c r="Q205" s="188"/>
      <c r="R205" s="188"/>
      <c r="S205" s="188"/>
    </row>
    <row r="206" spans="1:19" ht="15" thickBot="1" x14ac:dyDescent="0.4">
      <c r="B206" s="11" t="s">
        <v>180</v>
      </c>
      <c r="C206" s="30"/>
      <c r="D206" s="11"/>
      <c r="E206" s="89"/>
      <c r="F206" s="111"/>
      <c r="G206" s="142" t="str">
        <f t="shared" ref="G206:G207" si="71">IF(F206="","",E206*F206)</f>
        <v/>
      </c>
      <c r="H206" s="89"/>
      <c r="I206" s="152" t="e">
        <f t="shared" ref="I206:I207" si="72">G206+H206</f>
        <v>#VALUE!</v>
      </c>
      <c r="K206" s="1"/>
      <c r="L206" s="1"/>
      <c r="M206" s="1"/>
      <c r="N206" s="1"/>
      <c r="P206" s="188"/>
      <c r="Q206" s="188"/>
      <c r="R206" s="188"/>
      <c r="S206" s="188"/>
    </row>
    <row r="207" spans="1:19" ht="15" thickTop="1" x14ac:dyDescent="0.35">
      <c r="B207" s="11"/>
      <c r="C207" s="12"/>
      <c r="D207" s="11"/>
      <c r="E207" s="89"/>
      <c r="F207" s="111"/>
      <c r="G207" s="142" t="str">
        <f t="shared" si="71"/>
        <v/>
      </c>
      <c r="H207" s="89"/>
      <c r="I207" s="152" t="e">
        <f t="shared" si="72"/>
        <v>#VALUE!</v>
      </c>
      <c r="K207" s="1"/>
      <c r="L207" s="1"/>
      <c r="M207" s="1"/>
      <c r="N207" s="1"/>
      <c r="P207" s="188"/>
      <c r="Q207" s="188"/>
      <c r="R207" s="188"/>
      <c r="S207" s="188"/>
    </row>
    <row r="208" spans="1:19" ht="1.75" customHeight="1" x14ac:dyDescent="0.35">
      <c r="A208" s="192"/>
      <c r="B208" s="4"/>
      <c r="C208" s="5"/>
      <c r="D208" s="4"/>
      <c r="E208" s="82"/>
      <c r="F208" s="112"/>
      <c r="G208" s="95"/>
      <c r="H208" s="82"/>
      <c r="I208" s="153"/>
      <c r="K208" s="1"/>
      <c r="L208" s="1"/>
      <c r="M208" s="1"/>
      <c r="N208" s="1"/>
      <c r="P208" s="188"/>
      <c r="Q208" s="188"/>
      <c r="R208" s="188"/>
      <c r="S208" s="188"/>
    </row>
    <row r="209" spans="1:19" ht="21" customHeight="1" thickBot="1" x14ac:dyDescent="0.4">
      <c r="A209" s="192"/>
      <c r="B209" s="29" t="s">
        <v>67</v>
      </c>
      <c r="C209" s="30" t="s">
        <v>204</v>
      </c>
      <c r="D209" s="93"/>
      <c r="E209" s="94"/>
      <c r="F209" s="115"/>
      <c r="G209" s="154">
        <f>SUM(G210:G213)</f>
        <v>0</v>
      </c>
      <c r="H209" s="154">
        <f>SUM(H210:H213)</f>
        <v>0</v>
      </c>
      <c r="I209" s="154">
        <f>G209+H209</f>
        <v>0</v>
      </c>
      <c r="K209" s="1"/>
      <c r="L209" s="172">
        <f>G209</f>
        <v>0</v>
      </c>
      <c r="M209" s="1"/>
      <c r="N209" s="172">
        <f>G209</f>
        <v>0</v>
      </c>
      <c r="O209" s="133"/>
      <c r="P209" s="188"/>
      <c r="Q209" s="173">
        <f>I209</f>
        <v>0</v>
      </c>
      <c r="R209" s="188"/>
      <c r="S209" s="173">
        <f>I209</f>
        <v>0</v>
      </c>
    </row>
    <row r="210" spans="1:19" ht="15" thickTop="1" x14ac:dyDescent="0.35">
      <c r="B210" s="11" t="s">
        <v>181</v>
      </c>
      <c r="C210" s="12"/>
      <c r="D210" s="11"/>
      <c r="E210" s="89"/>
      <c r="F210" s="111"/>
      <c r="G210" s="143" t="str">
        <f>IF(F210="","",E210*F210)</f>
        <v/>
      </c>
      <c r="H210" s="88"/>
      <c r="I210" s="151" t="e">
        <f>G210+H210</f>
        <v>#VALUE!</v>
      </c>
      <c r="K210" s="1"/>
      <c r="L210" s="1"/>
      <c r="M210" s="1"/>
      <c r="N210" s="1"/>
      <c r="P210" s="188"/>
      <c r="Q210" s="188"/>
      <c r="R210" s="188"/>
      <c r="S210" s="188"/>
    </row>
    <row r="211" spans="1:19" x14ac:dyDescent="0.35">
      <c r="B211" s="11" t="s">
        <v>182</v>
      </c>
      <c r="C211" s="12"/>
      <c r="D211" s="11"/>
      <c r="E211" s="89"/>
      <c r="F211" s="111"/>
      <c r="G211" s="142" t="str">
        <f t="shared" ref="G211:G213" si="73">IF(F211="","",E211*F211)</f>
        <v/>
      </c>
      <c r="H211" s="89"/>
      <c r="I211" s="152" t="e">
        <f t="shared" ref="I211:I213" si="74">G211+H211</f>
        <v>#VALUE!</v>
      </c>
      <c r="K211" s="1"/>
      <c r="L211" s="1"/>
      <c r="M211" s="1"/>
      <c r="N211" s="1"/>
      <c r="P211" s="188"/>
      <c r="Q211" s="188"/>
      <c r="R211" s="188"/>
      <c r="S211" s="188"/>
    </row>
    <row r="212" spans="1:19" x14ac:dyDescent="0.35">
      <c r="B212" s="46"/>
      <c r="C212" s="47"/>
      <c r="D212" s="46"/>
      <c r="E212" s="101"/>
      <c r="F212" s="124"/>
      <c r="G212" s="142" t="str">
        <f t="shared" si="73"/>
        <v/>
      </c>
      <c r="H212" s="101"/>
      <c r="I212" s="152" t="e">
        <f t="shared" si="74"/>
        <v>#VALUE!</v>
      </c>
      <c r="K212" s="1"/>
      <c r="L212" s="1"/>
      <c r="M212" s="1"/>
      <c r="N212" s="1"/>
      <c r="P212" s="188"/>
      <c r="Q212" s="188"/>
      <c r="R212" s="188"/>
      <c r="S212" s="188"/>
    </row>
    <row r="213" spans="1:19" ht="15" thickBot="1" x14ac:dyDescent="0.4">
      <c r="B213" s="46"/>
      <c r="C213" s="47"/>
      <c r="D213" s="46"/>
      <c r="E213" s="101"/>
      <c r="F213" s="124"/>
      <c r="G213" s="142" t="str">
        <f t="shared" si="73"/>
        <v/>
      </c>
      <c r="H213" s="101"/>
      <c r="I213" s="152" t="e">
        <f t="shared" si="74"/>
        <v>#VALUE!</v>
      </c>
      <c r="K213" s="1"/>
      <c r="L213" s="1"/>
      <c r="M213" s="1"/>
      <c r="N213" s="1"/>
      <c r="P213" s="188"/>
      <c r="Q213" s="188"/>
      <c r="R213" s="188"/>
      <c r="S213" s="188"/>
    </row>
    <row r="214" spans="1:19" ht="15.5" thickTop="1" thickBot="1" x14ac:dyDescent="0.4">
      <c r="A214" s="17"/>
      <c r="B214" s="48" t="s">
        <v>51</v>
      </c>
      <c r="C214" s="49" t="s">
        <v>35</v>
      </c>
      <c r="D214" s="49"/>
      <c r="E214" s="49"/>
      <c r="F214" s="125"/>
      <c r="G214" s="164">
        <f>E214*F214</f>
        <v>0</v>
      </c>
      <c r="H214" s="141"/>
      <c r="I214" s="163">
        <f>G214+H214</f>
        <v>0</v>
      </c>
      <c r="K214" s="1"/>
      <c r="L214" s="1"/>
      <c r="M214" s="1"/>
      <c r="N214" s="1"/>
      <c r="P214" s="188"/>
      <c r="Q214" s="188"/>
      <c r="R214" s="188"/>
      <c r="S214" s="188"/>
    </row>
    <row r="215" spans="1:19" ht="15" thickTop="1" x14ac:dyDescent="0.35">
      <c r="D215" s="3"/>
      <c r="E215" s="102"/>
      <c r="F215" s="126"/>
      <c r="G215" s="102"/>
      <c r="H215" s="102"/>
      <c r="I215" s="102"/>
    </row>
    <row r="216" spans="1:19" x14ac:dyDescent="0.35">
      <c r="D216" s="3"/>
      <c r="E216" s="102"/>
      <c r="F216" s="126"/>
      <c r="G216" s="102"/>
      <c r="H216" s="102"/>
      <c r="I216" s="102"/>
    </row>
    <row r="217" spans="1:19" x14ac:dyDescent="0.35">
      <c r="D217" s="3"/>
      <c r="E217" s="102"/>
      <c r="F217" s="126"/>
      <c r="G217" s="102"/>
      <c r="H217" s="102"/>
      <c r="I217" s="102"/>
    </row>
    <row r="218" spans="1:19" x14ac:dyDescent="0.35">
      <c r="D218" s="3"/>
      <c r="E218" s="102"/>
      <c r="F218" s="126"/>
      <c r="G218" s="102"/>
      <c r="H218" s="102"/>
      <c r="I218" s="102"/>
    </row>
  </sheetData>
  <sheetProtection formatColumns="0" insertRows="0"/>
  <protectedRanges>
    <protectedRange sqref="G214:I214" name="Oblast4"/>
    <protectedRange sqref="B9:I11 B14:I16 B19:I21 B24:I26 B29:I31 B41:I44 B47:I50 B35:I38 B53:H56" name="Oblast1"/>
    <protectedRange sqref="B95:I95 B100:I100 B125:I128 B60:I63 B66:I69 B73:I75 B78:I80 B84:I86 B89:I91 B96:H97 I96:I98 B101:H102 I101:I103 B105:I107 B110:I112 B115:I117 B120:I122 B131:I134 B137:I140 B143:I146" name="Oblast2"/>
    <protectedRange sqref="B155:I157 B161:I163 B205:I205 B207:H207 B206 D206:H206 B150:I153 B166:I168 B173:I175 B178:I180 B184:I186 B189:I191 B195:I197 B200:I202 I206:I207 B210:I213" name="Oblast3"/>
  </protectedRanges>
  <mergeCells count="35">
    <mergeCell ref="A198:A199"/>
    <mergeCell ref="A203:A204"/>
    <mergeCell ref="A208:A209"/>
    <mergeCell ref="A169:A170"/>
    <mergeCell ref="A176:A177"/>
    <mergeCell ref="A181:A182"/>
    <mergeCell ref="A187:A188"/>
    <mergeCell ref="A192:A193"/>
    <mergeCell ref="A141:A142"/>
    <mergeCell ref="A147:A148"/>
    <mergeCell ref="A153:A154"/>
    <mergeCell ref="A158:A159"/>
    <mergeCell ref="A164:A165"/>
    <mergeCell ref="A113:A114"/>
    <mergeCell ref="A118:A119"/>
    <mergeCell ref="A123:A124"/>
    <mergeCell ref="A129:A130"/>
    <mergeCell ref="A135:A136"/>
    <mergeCell ref="A39:A40"/>
    <mergeCell ref="A87:A88"/>
    <mergeCell ref="A92:A93"/>
    <mergeCell ref="A98:A99"/>
    <mergeCell ref="A103:A104"/>
    <mergeCell ref="A81:A82"/>
    <mergeCell ref="A45:A46"/>
    <mergeCell ref="A51:A52"/>
    <mergeCell ref="A57:A58"/>
    <mergeCell ref="A64:A65"/>
    <mergeCell ref="A70:A71"/>
    <mergeCell ref="A76:A77"/>
    <mergeCell ref="A12:A13"/>
    <mergeCell ref="A17:A18"/>
    <mergeCell ref="A22:A23"/>
    <mergeCell ref="A27:A28"/>
    <mergeCell ref="A32:A33"/>
  </mergeCells>
  <phoneticPr fontId="3" type="noConversion"/>
  <conditionalFormatting sqref="L3">
    <cfRule type="expression" dxfId="3" priority="3">
      <formula>$K$4=0</formula>
    </cfRule>
    <cfRule type="cellIs" dxfId="2" priority="4" operator="greaterThan">
      <formula>0.2</formula>
    </cfRule>
  </conditionalFormatting>
  <conditionalFormatting sqref="Q3">
    <cfRule type="expression" dxfId="1" priority="1">
      <formula>$K$4=0</formula>
    </cfRule>
    <cfRule type="cellIs" dxfId="0" priority="2" operator="greaterThan">
      <formula>0.2</formula>
    </cfRule>
  </conditionalFormatting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C6A7A-382B-4593-B5CE-4CBFFFC13D06}">
  <dimension ref="A1:D57"/>
  <sheetViews>
    <sheetView topLeftCell="A42" zoomScaleNormal="100" workbookViewId="0">
      <selection activeCell="C55" sqref="C55"/>
    </sheetView>
  </sheetViews>
  <sheetFormatPr defaultRowHeight="14.5" x14ac:dyDescent="0.35"/>
  <cols>
    <col min="1" max="1" width="15" style="3" customWidth="1"/>
    <col min="2" max="2" width="66.453125" customWidth="1"/>
    <col min="3" max="4" width="20.81640625" style="9" customWidth="1"/>
    <col min="5" max="242" width="15" customWidth="1"/>
  </cols>
  <sheetData>
    <row r="1" spans="1:4" x14ac:dyDescent="0.35">
      <c r="A1" s="2" t="s">
        <v>0</v>
      </c>
      <c r="B1" s="61" t="s">
        <v>1</v>
      </c>
      <c r="C1" s="81" t="s">
        <v>196</v>
      </c>
      <c r="D1" s="81" t="s">
        <v>224</v>
      </c>
    </row>
    <row r="2" spans="1:4" x14ac:dyDescent="0.35">
      <c r="A2" s="62" t="s">
        <v>2</v>
      </c>
      <c r="B2" s="134" t="s">
        <v>3</v>
      </c>
      <c r="C2" s="174" t="e">
        <f>podrobný!G3</f>
        <v>#REF!</v>
      </c>
      <c r="D2" s="174" t="e">
        <f>podrobný!I4</f>
        <v>#REF!</v>
      </c>
    </row>
    <row r="3" spans="1:4" x14ac:dyDescent="0.35">
      <c r="A3" s="63" t="s">
        <v>4</v>
      </c>
      <c r="B3" s="64" t="s">
        <v>5</v>
      </c>
      <c r="C3" s="175" t="e">
        <f>podrobný!G4</f>
        <v>#REF!</v>
      </c>
      <c r="D3" s="175" t="e">
        <f>podrobný!I4</f>
        <v>#REF!</v>
      </c>
    </row>
    <row r="4" spans="1:4" x14ac:dyDescent="0.35">
      <c r="A4" s="65" t="s">
        <v>6</v>
      </c>
      <c r="B4" s="66" t="s">
        <v>52</v>
      </c>
      <c r="C4" s="176">
        <f>podrobný!G5</f>
        <v>0</v>
      </c>
      <c r="D4" s="176">
        <f>podrobný!I5</f>
        <v>0</v>
      </c>
    </row>
    <row r="5" spans="1:4" x14ac:dyDescent="0.35">
      <c r="A5" s="67" t="s">
        <v>7</v>
      </c>
      <c r="B5" s="68" t="s">
        <v>184</v>
      </c>
      <c r="C5" s="177">
        <f>podrobný!G6</f>
        <v>0</v>
      </c>
      <c r="D5" s="177">
        <f>podrobný!I6</f>
        <v>0</v>
      </c>
    </row>
    <row r="6" spans="1:4" x14ac:dyDescent="0.35">
      <c r="A6" s="69" t="s">
        <v>8</v>
      </c>
      <c r="B6" s="70" t="s">
        <v>185</v>
      </c>
      <c r="C6" s="178">
        <f>podrobný!G7</f>
        <v>0</v>
      </c>
      <c r="D6" s="178">
        <f>podrobný!I7</f>
        <v>0</v>
      </c>
    </row>
    <row r="7" spans="1:4" x14ac:dyDescent="0.35">
      <c r="A7" s="71" t="s">
        <v>71</v>
      </c>
      <c r="B7" s="72" t="s">
        <v>31</v>
      </c>
      <c r="C7" s="179">
        <f>podrobný!G8</f>
        <v>0</v>
      </c>
      <c r="D7" s="179">
        <f>podrobný!I8</f>
        <v>0</v>
      </c>
    </row>
    <row r="8" spans="1:4" x14ac:dyDescent="0.35">
      <c r="A8" s="71" t="s">
        <v>72</v>
      </c>
      <c r="B8" s="72" t="s">
        <v>32</v>
      </c>
      <c r="C8" s="179">
        <f>podrobný!G13</f>
        <v>0</v>
      </c>
      <c r="D8" s="179">
        <f>podrobný!I13</f>
        <v>0</v>
      </c>
    </row>
    <row r="9" spans="1:4" x14ac:dyDescent="0.35">
      <c r="A9" s="71" t="s">
        <v>73</v>
      </c>
      <c r="B9" s="73" t="s">
        <v>33</v>
      </c>
      <c r="C9" s="180">
        <f>podrobný!G18</f>
        <v>0</v>
      </c>
      <c r="D9" s="180">
        <f>podrobný!I18</f>
        <v>0</v>
      </c>
    </row>
    <row r="10" spans="1:4" x14ac:dyDescent="0.35">
      <c r="A10" s="71" t="s">
        <v>92</v>
      </c>
      <c r="B10" s="72" t="s">
        <v>41</v>
      </c>
      <c r="C10" s="179">
        <f>podrobný!G23</f>
        <v>0</v>
      </c>
      <c r="D10" s="179">
        <f>podrobný!I23</f>
        <v>0</v>
      </c>
    </row>
    <row r="11" spans="1:4" x14ac:dyDescent="0.35">
      <c r="A11" s="71" t="s">
        <v>93</v>
      </c>
      <c r="B11" s="72" t="s">
        <v>42</v>
      </c>
      <c r="C11" s="179">
        <f>podrobný!G28</f>
        <v>0</v>
      </c>
      <c r="D11" s="179">
        <f>podrobný!I28</f>
        <v>0</v>
      </c>
    </row>
    <row r="12" spans="1:4" x14ac:dyDescent="0.35">
      <c r="A12" s="67" t="s">
        <v>9</v>
      </c>
      <c r="B12" s="68" t="s">
        <v>186</v>
      </c>
      <c r="C12" s="177">
        <f>podrobný!G33</f>
        <v>0</v>
      </c>
      <c r="D12" s="177">
        <f>podrobný!I33</f>
        <v>0</v>
      </c>
    </row>
    <row r="13" spans="1:4" x14ac:dyDescent="0.35">
      <c r="A13" s="71" t="s">
        <v>74</v>
      </c>
      <c r="B13" s="1" t="s">
        <v>19</v>
      </c>
      <c r="C13" s="172">
        <f>podrobný!G34</f>
        <v>0</v>
      </c>
      <c r="D13" s="172">
        <f>podrobný!I34</f>
        <v>0</v>
      </c>
    </row>
    <row r="14" spans="1:4" x14ac:dyDescent="0.35">
      <c r="A14" s="71" t="s">
        <v>75</v>
      </c>
      <c r="B14" s="4" t="s">
        <v>20</v>
      </c>
      <c r="C14" s="153">
        <f>podrobný!G40</f>
        <v>0</v>
      </c>
      <c r="D14" s="153">
        <f>podrobný!I40</f>
        <v>0</v>
      </c>
    </row>
    <row r="15" spans="1:4" x14ac:dyDescent="0.35">
      <c r="A15" s="71" t="s">
        <v>76</v>
      </c>
      <c r="B15" s="72" t="s">
        <v>38</v>
      </c>
      <c r="C15" s="179">
        <f>podrobný!G46</f>
        <v>0</v>
      </c>
      <c r="D15" s="179">
        <f>podrobný!I46</f>
        <v>0</v>
      </c>
    </row>
    <row r="16" spans="1:4" x14ac:dyDescent="0.35">
      <c r="A16" s="71" t="s">
        <v>77</v>
      </c>
      <c r="B16" s="73" t="s">
        <v>39</v>
      </c>
      <c r="C16" s="180">
        <f>podrobný!G52</f>
        <v>0</v>
      </c>
      <c r="D16" s="180">
        <f>podrobný!I52</f>
        <v>0</v>
      </c>
    </row>
    <row r="17" spans="1:4" ht="29" x14ac:dyDescent="0.35">
      <c r="A17" s="67" t="s">
        <v>10</v>
      </c>
      <c r="B17" s="74" t="s">
        <v>187</v>
      </c>
      <c r="C17" s="181">
        <f>podrobný!G58</f>
        <v>0</v>
      </c>
      <c r="D17" s="181">
        <f>podrobný!I58</f>
        <v>0</v>
      </c>
    </row>
    <row r="18" spans="1:4" x14ac:dyDescent="0.35">
      <c r="A18" s="71" t="s">
        <v>78</v>
      </c>
      <c r="B18" s="72" t="s">
        <v>36</v>
      </c>
      <c r="C18" s="179">
        <f>podrobný!G59</f>
        <v>0</v>
      </c>
      <c r="D18" s="179">
        <f>podrobný!I59</f>
        <v>0</v>
      </c>
    </row>
    <row r="19" spans="1:4" x14ac:dyDescent="0.35">
      <c r="A19" s="71" t="s">
        <v>79</v>
      </c>
      <c r="B19" s="72" t="s">
        <v>37</v>
      </c>
      <c r="C19" s="179">
        <f>podrobný!G65</f>
        <v>0</v>
      </c>
      <c r="D19" s="179">
        <f>podrobný!I65</f>
        <v>0</v>
      </c>
    </row>
    <row r="20" spans="1:4" x14ac:dyDescent="0.35">
      <c r="A20" s="67" t="s">
        <v>11</v>
      </c>
      <c r="B20" s="74" t="s">
        <v>220</v>
      </c>
      <c r="C20" s="181">
        <f>podrobný!G71</f>
        <v>0</v>
      </c>
      <c r="D20" s="181">
        <f>podrobný!I71</f>
        <v>0</v>
      </c>
    </row>
    <row r="21" spans="1:4" x14ac:dyDescent="0.35">
      <c r="A21" s="71" t="s">
        <v>12</v>
      </c>
      <c r="B21" s="75" t="s">
        <v>218</v>
      </c>
      <c r="C21" s="182">
        <f>podrobný!G72</f>
        <v>0</v>
      </c>
      <c r="D21" s="182">
        <f>podrobný!I72</f>
        <v>0</v>
      </c>
    </row>
    <row r="22" spans="1:4" x14ac:dyDescent="0.35">
      <c r="A22" s="71" t="s">
        <v>14</v>
      </c>
      <c r="B22" s="75" t="s">
        <v>219</v>
      </c>
      <c r="C22" s="182">
        <f>podrobný!G77</f>
        <v>0</v>
      </c>
      <c r="D22" s="182">
        <f>podrobný!I77</f>
        <v>0</v>
      </c>
    </row>
    <row r="23" spans="1:4" x14ac:dyDescent="0.35">
      <c r="A23" s="67" t="s">
        <v>17</v>
      </c>
      <c r="B23" s="68" t="s">
        <v>188</v>
      </c>
      <c r="C23" s="177">
        <f>podrobný!G82</f>
        <v>0</v>
      </c>
      <c r="D23" s="177">
        <f>podrobný!I82</f>
        <v>0</v>
      </c>
    </row>
    <row r="24" spans="1:4" x14ac:dyDescent="0.35">
      <c r="A24" s="71" t="s">
        <v>43</v>
      </c>
      <c r="B24" s="1" t="s">
        <v>21</v>
      </c>
      <c r="C24" s="172">
        <f>podrobný!G83</f>
        <v>0</v>
      </c>
      <c r="D24" s="172">
        <f>podrobný!I83</f>
        <v>0</v>
      </c>
    </row>
    <row r="25" spans="1:4" x14ac:dyDescent="0.35">
      <c r="A25" s="71" t="s">
        <v>44</v>
      </c>
      <c r="B25" s="4" t="s">
        <v>22</v>
      </c>
      <c r="C25" s="153">
        <f>podrobný!G88</f>
        <v>0</v>
      </c>
      <c r="D25" s="153">
        <f>podrobný!I88</f>
        <v>0</v>
      </c>
    </row>
    <row r="26" spans="1:4" x14ac:dyDescent="0.35">
      <c r="A26" s="67" t="s">
        <v>45</v>
      </c>
      <c r="B26" s="68" t="s">
        <v>189</v>
      </c>
      <c r="C26" s="177">
        <f>podrobný!G93</f>
        <v>0</v>
      </c>
      <c r="D26" s="177">
        <f>podrobný!I93</f>
        <v>0</v>
      </c>
    </row>
    <row r="27" spans="1:4" x14ac:dyDescent="0.35">
      <c r="A27" s="71" t="s">
        <v>46</v>
      </c>
      <c r="B27" s="72" t="s">
        <v>68</v>
      </c>
      <c r="C27" s="179">
        <f>podrobný!G94</f>
        <v>0</v>
      </c>
      <c r="D27" s="179">
        <f>podrobný!I94</f>
        <v>0</v>
      </c>
    </row>
    <row r="28" spans="1:4" x14ac:dyDescent="0.35">
      <c r="A28" s="71" t="s">
        <v>47</v>
      </c>
      <c r="B28" s="72" t="s">
        <v>34</v>
      </c>
      <c r="C28" s="179">
        <f>podrobný!G99</f>
        <v>0</v>
      </c>
      <c r="D28" s="179">
        <f>podrobný!I99</f>
        <v>0</v>
      </c>
    </row>
    <row r="29" spans="1:4" x14ac:dyDescent="0.35">
      <c r="A29" s="71" t="s">
        <v>80</v>
      </c>
      <c r="B29" s="72" t="s">
        <v>40</v>
      </c>
      <c r="C29" s="179">
        <f>podrobný!G104</f>
        <v>0</v>
      </c>
      <c r="D29" s="179">
        <f>podrobný!I104</f>
        <v>0</v>
      </c>
    </row>
    <row r="30" spans="1:4" x14ac:dyDescent="0.35">
      <c r="A30" s="71" t="s">
        <v>81</v>
      </c>
      <c r="B30" s="72" t="s">
        <v>87</v>
      </c>
      <c r="C30" s="179">
        <f>podrobný!G109</f>
        <v>0</v>
      </c>
      <c r="D30" s="179">
        <f>podrobný!I109</f>
        <v>0</v>
      </c>
    </row>
    <row r="31" spans="1:4" x14ac:dyDescent="0.35">
      <c r="A31" s="71" t="s">
        <v>94</v>
      </c>
      <c r="B31" s="72" t="s">
        <v>69</v>
      </c>
      <c r="C31" s="179">
        <f>podrobný!G114</f>
        <v>0</v>
      </c>
      <c r="D31" s="179">
        <f>podrobný!I114</f>
        <v>0</v>
      </c>
    </row>
    <row r="32" spans="1:4" x14ac:dyDescent="0.35">
      <c r="A32" s="71" t="s">
        <v>82</v>
      </c>
      <c r="B32" s="72" t="s">
        <v>70</v>
      </c>
      <c r="C32" s="179">
        <f>podrobný!G119</f>
        <v>0</v>
      </c>
      <c r="D32" s="179">
        <f>podrobný!I119</f>
        <v>0</v>
      </c>
    </row>
    <row r="33" spans="1:4" x14ac:dyDescent="0.35">
      <c r="A33" s="71" t="s">
        <v>83</v>
      </c>
      <c r="B33" s="73" t="s">
        <v>88</v>
      </c>
      <c r="C33" s="180">
        <f>podrobný!G124</f>
        <v>0</v>
      </c>
      <c r="D33" s="180">
        <f>podrobný!I124</f>
        <v>0</v>
      </c>
    </row>
    <row r="34" spans="1:4" x14ac:dyDescent="0.35">
      <c r="A34" s="71" t="s">
        <v>84</v>
      </c>
      <c r="B34" s="73" t="s">
        <v>89</v>
      </c>
      <c r="C34" s="180">
        <f>podrobný!G130</f>
        <v>0</v>
      </c>
      <c r="D34" s="180">
        <f>podrobný!I130</f>
        <v>0</v>
      </c>
    </row>
    <row r="35" spans="1:4" x14ac:dyDescent="0.35">
      <c r="A35" s="71" t="s">
        <v>85</v>
      </c>
      <c r="B35" s="73" t="s">
        <v>90</v>
      </c>
      <c r="C35" s="180">
        <f>podrobný!G136</f>
        <v>0</v>
      </c>
      <c r="D35" s="180">
        <f>podrobný!I136</f>
        <v>0</v>
      </c>
    </row>
    <row r="36" spans="1:4" x14ac:dyDescent="0.35">
      <c r="A36" s="71" t="s">
        <v>86</v>
      </c>
      <c r="B36" s="73" t="s">
        <v>91</v>
      </c>
      <c r="C36" s="180">
        <f>podrobný!G142</f>
        <v>0</v>
      </c>
      <c r="D36" s="180">
        <f>podrobný!I142</f>
        <v>0</v>
      </c>
    </row>
    <row r="37" spans="1:4" x14ac:dyDescent="0.35">
      <c r="A37" s="67" t="s">
        <v>48</v>
      </c>
      <c r="B37" s="74" t="s">
        <v>190</v>
      </c>
      <c r="C37" s="181">
        <f>podrobný!G148</f>
        <v>0</v>
      </c>
      <c r="D37" s="181">
        <f>podrobný!I148</f>
        <v>0</v>
      </c>
    </row>
    <row r="38" spans="1:4" x14ac:dyDescent="0.35">
      <c r="A38" s="71" t="s">
        <v>49</v>
      </c>
      <c r="B38" s="1" t="s">
        <v>23</v>
      </c>
      <c r="C38" s="172">
        <f>podrobný!G149</f>
        <v>0</v>
      </c>
      <c r="D38" s="172">
        <f>podrobný!I149</f>
        <v>0</v>
      </c>
    </row>
    <row r="39" spans="1:4" x14ac:dyDescent="0.35">
      <c r="A39" s="71" t="s">
        <v>50</v>
      </c>
      <c r="B39" s="1" t="s">
        <v>24</v>
      </c>
      <c r="C39" s="172">
        <f>podrobný!G154</f>
        <v>0</v>
      </c>
      <c r="D39" s="172">
        <f>podrobný!I154</f>
        <v>0</v>
      </c>
    </row>
    <row r="40" spans="1:4" x14ac:dyDescent="0.35">
      <c r="A40" s="67" t="s">
        <v>53</v>
      </c>
      <c r="B40" s="76" t="s">
        <v>191</v>
      </c>
      <c r="C40" s="183">
        <f>podrobný!G159</f>
        <v>0</v>
      </c>
      <c r="D40" s="183">
        <f>podrobný!I159</f>
        <v>0</v>
      </c>
    </row>
    <row r="41" spans="1:4" x14ac:dyDescent="0.35">
      <c r="A41" s="71" t="s">
        <v>54</v>
      </c>
      <c r="B41" s="1" t="s">
        <v>25</v>
      </c>
      <c r="C41" s="172">
        <f>podrobný!G160</f>
        <v>0</v>
      </c>
      <c r="D41" s="172">
        <f>podrobný!I160</f>
        <v>0</v>
      </c>
    </row>
    <row r="42" spans="1:4" x14ac:dyDescent="0.35">
      <c r="A42" s="71" t="s">
        <v>55</v>
      </c>
      <c r="B42" s="1" t="s">
        <v>26</v>
      </c>
      <c r="C42" s="172">
        <f>podrobný!G165</f>
        <v>0</v>
      </c>
      <c r="D42" s="172">
        <f>podrobný!I165</f>
        <v>0</v>
      </c>
    </row>
    <row r="43" spans="1:4" x14ac:dyDescent="0.35">
      <c r="A43" s="77" t="s">
        <v>56</v>
      </c>
      <c r="B43" s="135" t="s">
        <v>192</v>
      </c>
      <c r="C43" s="184" t="e">
        <f>podrobný!G170</f>
        <v>#REF!</v>
      </c>
      <c r="D43" s="184" t="e">
        <f>podrobný!I170</f>
        <v>#REF!</v>
      </c>
    </row>
    <row r="44" spans="1:4" x14ac:dyDescent="0.35">
      <c r="A44" s="78" t="s">
        <v>57</v>
      </c>
      <c r="B44" s="68" t="s">
        <v>193</v>
      </c>
      <c r="C44" s="177">
        <f>podrobný!G171</f>
        <v>0</v>
      </c>
      <c r="D44" s="177">
        <f>podrobný!I171</f>
        <v>0</v>
      </c>
    </row>
    <row r="45" spans="1:4" x14ac:dyDescent="0.35">
      <c r="A45" s="71" t="s">
        <v>60</v>
      </c>
      <c r="B45" s="1" t="s">
        <v>27</v>
      </c>
      <c r="C45" s="172">
        <f>podrobný!G172</f>
        <v>0</v>
      </c>
      <c r="D45" s="172">
        <f>podrobný!I172</f>
        <v>0</v>
      </c>
    </row>
    <row r="46" spans="1:4" x14ac:dyDescent="0.35">
      <c r="A46" s="71" t="s">
        <v>61</v>
      </c>
      <c r="B46" s="1" t="s">
        <v>28</v>
      </c>
      <c r="C46" s="172">
        <f>podrobný!G177</f>
        <v>0</v>
      </c>
      <c r="D46" s="172">
        <f>podrobný!I177</f>
        <v>0</v>
      </c>
    </row>
    <row r="47" spans="1:4" x14ac:dyDescent="0.35">
      <c r="A47" s="78" t="s">
        <v>58</v>
      </c>
      <c r="B47" s="68" t="s">
        <v>194</v>
      </c>
      <c r="C47" s="177">
        <f>podrobný!G182</f>
        <v>0</v>
      </c>
      <c r="D47" s="177">
        <f>podrobný!I182</f>
        <v>0</v>
      </c>
    </row>
    <row r="48" spans="1:4" x14ac:dyDescent="0.35">
      <c r="A48" s="71" t="s">
        <v>62</v>
      </c>
      <c r="B48" s="1" t="s">
        <v>29</v>
      </c>
      <c r="C48" s="172">
        <f>podrobný!G183</f>
        <v>0</v>
      </c>
      <c r="D48" s="172">
        <f>podrobný!I183</f>
        <v>0</v>
      </c>
    </row>
    <row r="49" spans="1:4" x14ac:dyDescent="0.35">
      <c r="A49" s="71" t="s">
        <v>63</v>
      </c>
      <c r="B49" s="1" t="s">
        <v>30</v>
      </c>
      <c r="C49" s="172">
        <f>podrobný!G188</f>
        <v>0</v>
      </c>
      <c r="D49" s="172">
        <f>podrobný!I188</f>
        <v>0</v>
      </c>
    </row>
    <row r="50" spans="1:4" x14ac:dyDescent="0.35">
      <c r="A50" s="78" t="s">
        <v>59</v>
      </c>
      <c r="B50" s="68" t="s">
        <v>195</v>
      </c>
      <c r="C50" s="177" t="e">
        <f>podrobný!G193</f>
        <v>#REF!</v>
      </c>
      <c r="D50" s="177" t="e">
        <f>podrobný!I193</f>
        <v>#REF!</v>
      </c>
    </row>
    <row r="51" spans="1:4" x14ac:dyDescent="0.35">
      <c r="A51" s="71" t="s">
        <v>64</v>
      </c>
      <c r="B51" s="1" t="s">
        <v>13</v>
      </c>
      <c r="C51" s="172">
        <f>podrobný!G194</f>
        <v>0</v>
      </c>
      <c r="D51" s="172">
        <f>podrobný!I194</f>
        <v>0</v>
      </c>
    </row>
    <row r="52" spans="1:4" x14ac:dyDescent="0.35">
      <c r="A52" s="71" t="s">
        <v>65</v>
      </c>
      <c r="B52" s="1" t="s">
        <v>16</v>
      </c>
      <c r="C52" s="172">
        <f>podrobný!G199</f>
        <v>0</v>
      </c>
      <c r="D52" s="172">
        <f>podrobný!I199</f>
        <v>0</v>
      </c>
    </row>
    <row r="53" spans="1:4" x14ac:dyDescent="0.35">
      <c r="A53" s="71" t="s">
        <v>66</v>
      </c>
      <c r="B53" s="1" t="s">
        <v>15</v>
      </c>
      <c r="C53" s="172">
        <f>podrobný!G204</f>
        <v>0</v>
      </c>
      <c r="D53" s="172">
        <f>podrobný!I204</f>
        <v>0</v>
      </c>
    </row>
    <row r="54" spans="1:4" x14ac:dyDescent="0.35">
      <c r="A54" s="71" t="s">
        <v>67</v>
      </c>
      <c r="B54" s="1" t="s">
        <v>18</v>
      </c>
      <c r="C54" s="172">
        <f>podrobný!G209</f>
        <v>0</v>
      </c>
      <c r="D54" s="172">
        <f>podrobný!I209</f>
        <v>0</v>
      </c>
    </row>
    <row r="55" spans="1:4" x14ac:dyDescent="0.35">
      <c r="A55" s="79" t="s">
        <v>51</v>
      </c>
      <c r="B55" s="80" t="s">
        <v>35</v>
      </c>
      <c r="C55" s="184">
        <f>podrobný!G214</f>
        <v>0</v>
      </c>
      <c r="D55" s="184">
        <f>podrobný!I214</f>
        <v>0</v>
      </c>
    </row>
    <row r="57" spans="1:4" x14ac:dyDescent="0.35">
      <c r="B57" s="132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podrobný</vt:lpstr>
      <vt:lpstr>sumář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2022-11-29T19:47:03Z</dcterms:created>
  <dcterms:modified xsi:type="dcterms:W3CDTF">2023-10-19T07:50:30Z</dcterms:modified>
</cp:coreProperties>
</file>