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46\ROK 2022\Rozhodnutí PpB 2022\R2\"/>
    </mc:Choice>
  </mc:AlternateContent>
  <xr:revisionPtr revIDLastSave="0" documentId="8_{4A7D0857-A5FA-4EFA-8685-D07180827747}" xr6:coauthVersionLast="47" xr6:coauthVersionMax="47" xr10:uidLastSave="{00000000-0000-0000-0000-000000000000}"/>
  <bookViews>
    <workbookView xWindow="-120" yWindow="-120" windowWidth="29040" windowHeight="15840" xr2:uid="{B67DDCC8-BFF9-4B19-A993-40B600DDBFD0}"/>
  </bookViews>
  <sheets>
    <sheet name="Dofinancování PpB" sheetId="2" r:id="rId1"/>
  </sheets>
  <externalReferences>
    <externalReference r:id="rId2"/>
  </externalReferences>
  <definedNames>
    <definedName name="_xlnm._FilterDatabase" localSheetId="0" hidden="1">'Dofinancování PpB'!$A$3:$I$207</definedName>
    <definedName name="souhrn_s_2016B">[1]souhrn_s_2016B!$C$3:$AT$160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7" i="2" l="1"/>
  <c r="G207" i="2"/>
  <c r="I206" i="2"/>
  <c r="F206" i="2"/>
  <c r="I205" i="2"/>
  <c r="F205" i="2"/>
  <c r="I204" i="2"/>
  <c r="F204" i="2"/>
  <c r="I203" i="2"/>
  <c r="F203" i="2"/>
  <c r="I202" i="2"/>
  <c r="F202" i="2"/>
  <c r="I201" i="2"/>
  <c r="F201" i="2"/>
  <c r="I200" i="2"/>
  <c r="F200" i="2"/>
  <c r="I199" i="2"/>
  <c r="F199" i="2"/>
  <c r="I198" i="2"/>
  <c r="F198" i="2"/>
  <c r="I197" i="2"/>
  <c r="F197" i="2"/>
  <c r="I196" i="2"/>
  <c r="F196" i="2"/>
  <c r="I195" i="2"/>
  <c r="F195" i="2"/>
  <c r="I194" i="2"/>
  <c r="F194" i="2"/>
  <c r="I193" i="2"/>
  <c r="F193" i="2"/>
  <c r="I192" i="2"/>
  <c r="F192" i="2"/>
  <c r="I191" i="2"/>
  <c r="F191" i="2"/>
  <c r="I190" i="2"/>
  <c r="F190" i="2"/>
  <c r="I189" i="2"/>
  <c r="F189" i="2"/>
  <c r="I188" i="2"/>
  <c r="F188" i="2"/>
  <c r="I187" i="2"/>
  <c r="I186" i="2"/>
  <c r="F186" i="2"/>
  <c r="I185" i="2"/>
  <c r="F185" i="2"/>
  <c r="I184" i="2"/>
  <c r="F184" i="2"/>
  <c r="I183" i="2"/>
  <c r="F183" i="2"/>
  <c r="I182" i="2"/>
  <c r="F182" i="2"/>
  <c r="I181" i="2"/>
  <c r="F181" i="2"/>
  <c r="I180" i="2"/>
  <c r="F180" i="2"/>
  <c r="I179" i="2"/>
  <c r="F179" i="2"/>
  <c r="I178" i="2"/>
  <c r="F178" i="2"/>
  <c r="I177" i="2"/>
  <c r="F177" i="2"/>
  <c r="I176" i="2"/>
  <c r="F176" i="2"/>
  <c r="I175" i="2"/>
  <c r="F175" i="2"/>
  <c r="I174" i="2"/>
  <c r="F174" i="2"/>
  <c r="I173" i="2"/>
  <c r="F173" i="2"/>
  <c r="I172" i="2"/>
  <c r="F172" i="2"/>
  <c r="I171" i="2"/>
  <c r="F171" i="2"/>
  <c r="I170" i="2"/>
  <c r="F170" i="2"/>
  <c r="I169" i="2"/>
  <c r="F169" i="2"/>
  <c r="I168" i="2"/>
  <c r="F168" i="2"/>
  <c r="I167" i="2"/>
  <c r="F167" i="2"/>
  <c r="I166" i="2"/>
  <c r="F166" i="2"/>
  <c r="I165" i="2"/>
  <c r="F165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8" i="2"/>
  <c r="F158" i="2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I142" i="2"/>
  <c r="I141" i="2"/>
  <c r="F141" i="2"/>
  <c r="I140" i="2"/>
  <c r="F140" i="2"/>
  <c r="I139" i="2"/>
  <c r="F139" i="2"/>
  <c r="I138" i="2"/>
  <c r="F138" i="2"/>
  <c r="I137" i="2"/>
  <c r="F137" i="2"/>
  <c r="I136" i="2"/>
  <c r="F136" i="2"/>
  <c r="I135" i="2"/>
  <c r="F135" i="2"/>
  <c r="I134" i="2"/>
  <c r="F134" i="2"/>
  <c r="I133" i="2"/>
  <c r="F133" i="2"/>
  <c r="I132" i="2"/>
  <c r="F132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207" i="2" l="1"/>
</calcChain>
</file>

<file path=xl/sharedStrings.xml><?xml version="1.0" encoding="utf-8"?>
<sst xmlns="http://schemas.openxmlformats.org/spreadsheetml/2006/main" count="417" uniqueCount="134">
  <si>
    <t>Název poskytovatele</t>
  </si>
  <si>
    <t>IČO</t>
  </si>
  <si>
    <t>ID služby</t>
  </si>
  <si>
    <t>Druh služby</t>
  </si>
  <si>
    <t>VYPLACENO V PROVIZORIU</t>
  </si>
  <si>
    <t>Doplatek dotace pro rok 2022</t>
  </si>
  <si>
    <t>Celkem dotace 2022</t>
  </si>
  <si>
    <t>Rada seniorů České republiky, z.s.s.</t>
  </si>
  <si>
    <t>odborné sociální poradenství</t>
  </si>
  <si>
    <t>ADVAITA, z. ú.</t>
  </si>
  <si>
    <t>služby následné péče</t>
  </si>
  <si>
    <t>terapeutické komunity</t>
  </si>
  <si>
    <t>Anděl Strážný, z.ú.</t>
  </si>
  <si>
    <t>tísňová péče</t>
  </si>
  <si>
    <t>Andělé Stromu života p. s.</t>
  </si>
  <si>
    <t>odlehčovací služby</t>
  </si>
  <si>
    <t>Arcidiecézní charita Praha</t>
  </si>
  <si>
    <t>domovy pro seniory</t>
  </si>
  <si>
    <t>Asociace muskulárních dystrofiků v ČR, z. s.</t>
  </si>
  <si>
    <t>Asociace rodičů a přátel zdravotně postižených dětí v ČR, z.s.</t>
  </si>
  <si>
    <t>AUDIOHELP z.s.</t>
  </si>
  <si>
    <t>sociální rehabilitace</t>
  </si>
  <si>
    <t>Bateau</t>
  </si>
  <si>
    <t>Bílý kruh bezpečí, z.s.</t>
  </si>
  <si>
    <t>telefonická krizová pomoc</t>
  </si>
  <si>
    <t>Centrum Anabell, z. ú.</t>
  </si>
  <si>
    <t>CENTRUM HÁJEK z.ú.</t>
  </si>
  <si>
    <t>sociálně aktivizační služby pro rodiny s dětmi</t>
  </si>
  <si>
    <t>denní stacionáře</t>
  </si>
  <si>
    <t>Centrum Paraple, o.p.s.</t>
  </si>
  <si>
    <t>Centrum podpory podnikání Praha, o.p.s.</t>
  </si>
  <si>
    <t>Centrum pro dětský sluch Tamtam, o.p.s.</t>
  </si>
  <si>
    <t>raná péče</t>
  </si>
  <si>
    <t>Centrum pro integraci cizinců, o.p.s.</t>
  </si>
  <si>
    <t>Centrum protidrogové prevence a terapie, o.p.s.</t>
  </si>
  <si>
    <t>Cesta domů, z.ú.</t>
  </si>
  <si>
    <t>Cesta z krize, z. ú.</t>
  </si>
  <si>
    <t>Clementas Janovice, s.r.o.</t>
  </si>
  <si>
    <t>domovy se zvláštním režimem</t>
  </si>
  <si>
    <t>Clementas Mlékovice, s.r.o.</t>
  </si>
  <si>
    <t>Česká asociace paraplegiků - CZEPA, z.s.</t>
  </si>
  <si>
    <t>Česká katolická charita</t>
  </si>
  <si>
    <t>Česká společnost AIDS pomoc, z. s.</t>
  </si>
  <si>
    <t>azylové domy</t>
  </si>
  <si>
    <t>Česká unie neslyšících, z.ú.</t>
  </si>
  <si>
    <t>tlumočnické služby</t>
  </si>
  <si>
    <t>Český helsinský výbor, z.s.</t>
  </si>
  <si>
    <t>DEBRA ČR, z.ú.</t>
  </si>
  <si>
    <t>Dětské krizové centrum, z.ú.</t>
  </si>
  <si>
    <t>Diakonie ČCE - Středisko celostátních programů a služeb</t>
  </si>
  <si>
    <t>sociálně aktivizační služby pro seniory a osoby se zdravotním postižením</t>
  </si>
  <si>
    <t>krizová pomoc</t>
  </si>
  <si>
    <t>Diakonie ČCE - středisko Západní Čechy</t>
  </si>
  <si>
    <t>domovy pro osoby se zdravotním postižením</t>
  </si>
  <si>
    <t>DIAKONIE DUBÁ z.s.</t>
  </si>
  <si>
    <t>Diecézní charita Brno</t>
  </si>
  <si>
    <t>Dohled na dosah, z.s.</t>
  </si>
  <si>
    <t>Domov důchodců Proseč u Pošné, příspěvková organizace</t>
  </si>
  <si>
    <t>Domov Jeřabina Pelhřimov, příspěvková organizace</t>
  </si>
  <si>
    <t>Domov Maxov</t>
  </si>
  <si>
    <t>Elpida, o.p.s.</t>
  </si>
  <si>
    <t>ELVA HELP z.s.</t>
  </si>
  <si>
    <t>ESTER z. s.</t>
  </si>
  <si>
    <t>Freya, z.s.</t>
  </si>
  <si>
    <t>Charita Česká Kamenice</t>
  </si>
  <si>
    <t>Chytrá Péče, s.r.o.</t>
  </si>
  <si>
    <t>osobní asistence</t>
  </si>
  <si>
    <t>In IUSTITIA, o.p.s.</t>
  </si>
  <si>
    <t>Institut zdravotně-sociálních služeb, z.ú.</t>
  </si>
  <si>
    <t>INTEGRAČNÍ CENTRUM SASOV z.ú.</t>
  </si>
  <si>
    <t>JIPRO-CASH s.r.o.</t>
  </si>
  <si>
    <t>Kaleidoskop - centrum terapie a vzdělávání, z.ú.</t>
  </si>
  <si>
    <t>KOLPINGOVA RODINA SMEČNO</t>
  </si>
  <si>
    <t>Kolpingovo dílo České republiky z.s.</t>
  </si>
  <si>
    <t>Krok Kyjov, z.ú.</t>
  </si>
  <si>
    <t>La Strada Česká republika, o.p.s.</t>
  </si>
  <si>
    <t>terénní programy</t>
  </si>
  <si>
    <t>Letní dům, z.ú.</t>
  </si>
  <si>
    <t>Linka bezpečí, z.s.</t>
  </si>
  <si>
    <t>Linnet eu s.r.o.</t>
  </si>
  <si>
    <t>LORM - Společnost pro hluchoslepé z.s.</t>
  </si>
  <si>
    <t>Lotos - doléčovací centrum, o.p.s.</t>
  </si>
  <si>
    <t>Magdaléna, o.p.s.</t>
  </si>
  <si>
    <t>Muži a ženy, o.p.s.</t>
  </si>
  <si>
    <t>Nadační fond na podporu rozvoje hospicového hnutí v ČR Umění doprovázet</t>
  </si>
  <si>
    <t>Národní rada osob se zdravotním postižením ČR, z.s.</t>
  </si>
  <si>
    <t>Národní ústav pro autismus, z.ú.</t>
  </si>
  <si>
    <t>Občanské sdružení Za branou, z. s.</t>
  </si>
  <si>
    <t>Oblastní charita Červený Kostelec</t>
  </si>
  <si>
    <t>ONŽ - pomoc a poradenství pro ženy a dívky, z.s.</t>
  </si>
  <si>
    <t>Organizace pro pomoc uprchlíkům, z.s.</t>
  </si>
  <si>
    <t>domy na půl cesty</t>
  </si>
  <si>
    <t>P-centrum, spolek</t>
  </si>
  <si>
    <t>Pestrá, o.p.s.</t>
  </si>
  <si>
    <t>Poradna pro integraci, z.ú.</t>
  </si>
  <si>
    <t>Poradna pro občanství Občanská a lidská práva, z.s.</t>
  </si>
  <si>
    <t>PREVENT 99 z.ú.</t>
  </si>
  <si>
    <t>Psychiatrická nemocnice v Opavě</t>
  </si>
  <si>
    <t>Renadi, o.p.s.</t>
  </si>
  <si>
    <t>Renarkon, o. p. s</t>
  </si>
  <si>
    <t>Romodrom o.p.s.</t>
  </si>
  <si>
    <t>ROZKOŠ bez RIZIKA, z. s.</t>
  </si>
  <si>
    <t>Rytmus - od klienta k občanovi, z.ú.</t>
  </si>
  <si>
    <t>Salebra z.s.</t>
  </si>
  <si>
    <t>SANANIM z.ú.</t>
  </si>
  <si>
    <t>SAREMA LIBEREC, s.r.o.</t>
  </si>
  <si>
    <t>Senior dům Beránek s. r. o.</t>
  </si>
  <si>
    <t>Sjednocená organizace nevidomých a slabozrakých ČR, zapsaný spolek</t>
  </si>
  <si>
    <t>Slezská diakonie</t>
  </si>
  <si>
    <t>Sociální služby Pačlavice, příspěvková organizace</t>
  </si>
  <si>
    <t>SOS dětské vesničky, z.s.</t>
  </si>
  <si>
    <t>Společnost E - Czech Epilepsy Association, z.s.</t>
  </si>
  <si>
    <t>Společnost Podané ruce o.p.s.</t>
  </si>
  <si>
    <t>Společnost pro podporu lidí s mentálním postižením v České republice, z.s.</t>
  </si>
  <si>
    <t>Středisko křesťanské pomoci Plzeň</t>
  </si>
  <si>
    <t>Svaz neslyšících a nedoslýchavých osob v ČR, z.s.</t>
  </si>
  <si>
    <t>ŠANCE - resocializační institut, z.s.</t>
  </si>
  <si>
    <t>Tichý svět, o.p.s.</t>
  </si>
  <si>
    <t>Tyfloservis, o.p.s.</t>
  </si>
  <si>
    <t>Ústřední vojenská nemocnice - Vojenská fakultní nemocnice Praha</t>
  </si>
  <si>
    <t>VČELKA sociální služby o.p.s.</t>
  </si>
  <si>
    <t>pečovatelská služba</t>
  </si>
  <si>
    <t>VIDA z.s.</t>
  </si>
  <si>
    <t>WHITE LIGHT I, z.ú.</t>
  </si>
  <si>
    <t>Za sklem o.s.</t>
  </si>
  <si>
    <t>centra denních služeb</t>
  </si>
  <si>
    <t>Živá paměť, o.p.s.</t>
  </si>
  <si>
    <t>ŽIVOT 90, z.ú.</t>
  </si>
  <si>
    <t>Život Plus, z. ú.</t>
  </si>
  <si>
    <t>CELKEM</t>
  </si>
  <si>
    <t>Dotace 2022</t>
  </si>
  <si>
    <t>Vyšší odborná škola, Střední škola, Základní škola a Mateřská škola, Hradec Králové</t>
  </si>
  <si>
    <t>Přidělené částky dotace na dofinancování sociálních služeb s nadregionální či celostátní působností pro rok 2022 (PpB)</t>
  </si>
  <si>
    <t>Dofinancování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</si>
</sst>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5" fillId="0" borderId="10" xfId="0" applyNumberFormat="1" applyFont="1" applyFill="1" applyBorder="1" applyAlignment="1">
      <alignment wrapText="1"/>
    </xf>
    <xf numFmtId="49" fontId="5" fillId="0" borderId="9" xfId="0" applyNumberFormat="1" applyFont="1" applyFill="1" applyBorder="1" applyAlignment="1">
      <alignment wrapText="1"/>
    </xf>
    <xf numFmtId="49" fontId="3" fillId="0" borderId="11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8F80-A72B-47B6-ACFA-7FB5E3EAF1BF}">
  <dimension ref="A1:I208"/>
  <sheetViews>
    <sheetView tabSelected="1" workbookViewId="0">
      <pane ySplit="3" topLeftCell="A4" activePane="bottomLeft" state="frozen"/>
      <selection pane="bottomLeft" activeCell="K12" sqref="K12"/>
    </sheetView>
  </sheetViews>
  <sheetFormatPr defaultRowHeight="15" x14ac:dyDescent="0.25"/>
  <cols>
    <col min="1" max="1" width="20.7109375" customWidth="1"/>
    <col min="2" max="2" width="9.28515625" bestFit="1" customWidth="1"/>
    <col min="3" max="3" width="13.85546875" customWidth="1"/>
    <col min="4" max="4" width="17.28515625" customWidth="1"/>
    <col min="5" max="5" width="18.42578125" customWidth="1"/>
    <col min="6" max="6" width="17.85546875" customWidth="1"/>
    <col min="7" max="7" width="20.85546875" style="10" customWidth="1"/>
    <col min="8" max="8" width="20.5703125" customWidth="1"/>
    <col min="9" max="9" width="19.140625" customWidth="1"/>
  </cols>
  <sheetData>
    <row r="1" spans="1:9" ht="15.75" thickBot="1" x14ac:dyDescent="0.3"/>
    <row r="2" spans="1:9" ht="19.5" thickBot="1" x14ac:dyDescent="0.35">
      <c r="A2" s="41" t="s">
        <v>132</v>
      </c>
      <c r="B2" s="42"/>
      <c r="C2" s="42"/>
      <c r="D2" s="42"/>
      <c r="E2" s="42"/>
      <c r="F2" s="42"/>
      <c r="G2" s="42"/>
      <c r="H2" s="42"/>
      <c r="I2" s="42"/>
    </row>
    <row r="3" spans="1:9" ht="32.25" thickBot="1" x14ac:dyDescent="0.3">
      <c r="A3" s="1" t="s">
        <v>0</v>
      </c>
      <c r="B3" s="14" t="s">
        <v>1</v>
      </c>
      <c r="C3" s="1" t="s">
        <v>2</v>
      </c>
      <c r="D3" s="1" t="s">
        <v>3</v>
      </c>
      <c r="E3" s="2" t="s">
        <v>4</v>
      </c>
      <c r="F3" s="3" t="s">
        <v>5</v>
      </c>
      <c r="G3" s="13" t="s">
        <v>130</v>
      </c>
      <c r="H3" s="4" t="s">
        <v>133</v>
      </c>
      <c r="I3" s="5" t="s">
        <v>6</v>
      </c>
    </row>
    <row r="4" spans="1:9" ht="24.75" x14ac:dyDescent="0.25">
      <c r="A4" s="27" t="s">
        <v>9</v>
      </c>
      <c r="B4" s="8">
        <v>65635591</v>
      </c>
      <c r="C4" s="8">
        <v>4142726</v>
      </c>
      <c r="D4" s="8" t="s">
        <v>10</v>
      </c>
      <c r="E4" s="6">
        <v>602790</v>
      </c>
      <c r="F4" s="16">
        <f t="shared" ref="F4:F35" si="0">G4-E4</f>
        <v>1466970</v>
      </c>
      <c r="G4" s="11">
        <v>2069760</v>
      </c>
      <c r="H4" s="17">
        <v>693728</v>
      </c>
      <c r="I4" s="18">
        <f t="shared" ref="I4:I35" si="1">G4+H4</f>
        <v>2763488</v>
      </c>
    </row>
    <row r="5" spans="1:9" ht="24.75" x14ac:dyDescent="0.25">
      <c r="A5" s="27" t="s">
        <v>9</v>
      </c>
      <c r="B5" s="8">
        <v>65635591</v>
      </c>
      <c r="C5" s="8">
        <v>4853448</v>
      </c>
      <c r="D5" s="8" t="s">
        <v>11</v>
      </c>
      <c r="E5" s="6">
        <v>1249500.0000000002</v>
      </c>
      <c r="F5" s="16">
        <f t="shared" si="0"/>
        <v>2742180</v>
      </c>
      <c r="G5" s="11">
        <v>3991680</v>
      </c>
      <c r="H5" s="17">
        <v>1337904</v>
      </c>
      <c r="I5" s="18">
        <f t="shared" si="1"/>
        <v>5329584</v>
      </c>
    </row>
    <row r="6" spans="1:9" x14ac:dyDescent="0.25">
      <c r="A6" s="27" t="s">
        <v>12</v>
      </c>
      <c r="B6" s="8">
        <v>2771527</v>
      </c>
      <c r="C6" s="8">
        <v>8384795</v>
      </c>
      <c r="D6" s="8" t="s">
        <v>13</v>
      </c>
      <c r="E6" s="6">
        <v>5141193</v>
      </c>
      <c r="F6" s="16">
        <f t="shared" si="0"/>
        <v>11216252</v>
      </c>
      <c r="G6" s="11">
        <v>16357445</v>
      </c>
      <c r="H6" s="17">
        <v>5482576</v>
      </c>
      <c r="I6" s="18">
        <f t="shared" si="1"/>
        <v>21840021</v>
      </c>
    </row>
    <row r="7" spans="1:9" ht="24.75" x14ac:dyDescent="0.25">
      <c r="A7" s="27" t="s">
        <v>14</v>
      </c>
      <c r="B7" s="8">
        <v>3632661</v>
      </c>
      <c r="C7" s="8">
        <v>4397935</v>
      </c>
      <c r="D7" s="8" t="s">
        <v>15</v>
      </c>
      <c r="E7" s="6">
        <v>5185215</v>
      </c>
      <c r="F7" s="16">
        <f t="shared" si="0"/>
        <v>14828856</v>
      </c>
      <c r="G7" s="11">
        <v>20014071</v>
      </c>
      <c r="H7" s="17">
        <v>6708179</v>
      </c>
      <c r="I7" s="18">
        <f t="shared" si="1"/>
        <v>26722250</v>
      </c>
    </row>
    <row r="8" spans="1:9" ht="24.75" x14ac:dyDescent="0.25">
      <c r="A8" s="27" t="s">
        <v>14</v>
      </c>
      <c r="B8" s="8">
        <v>3632661</v>
      </c>
      <c r="C8" s="8">
        <v>8033161</v>
      </c>
      <c r="D8" s="8" t="s">
        <v>8</v>
      </c>
      <c r="E8" s="6">
        <v>3412627</v>
      </c>
      <c r="F8" s="16">
        <f t="shared" si="0"/>
        <v>6451913</v>
      </c>
      <c r="G8" s="11">
        <v>9864540</v>
      </c>
      <c r="H8" s="17">
        <v>3306329</v>
      </c>
      <c r="I8" s="18">
        <f t="shared" si="1"/>
        <v>13170869</v>
      </c>
    </row>
    <row r="9" spans="1:9" ht="24.75" x14ac:dyDescent="0.25">
      <c r="A9" s="27" t="s">
        <v>16</v>
      </c>
      <c r="B9" s="8">
        <v>43873499</v>
      </c>
      <c r="C9" s="8">
        <v>3033092</v>
      </c>
      <c r="D9" s="8" t="s">
        <v>17</v>
      </c>
      <c r="E9" s="6">
        <v>3000637</v>
      </c>
      <c r="F9" s="16">
        <f t="shared" si="0"/>
        <v>10129033</v>
      </c>
      <c r="G9" s="11">
        <v>13129670</v>
      </c>
      <c r="H9" s="17">
        <v>4400713</v>
      </c>
      <c r="I9" s="18">
        <f t="shared" si="1"/>
        <v>17530383</v>
      </c>
    </row>
    <row r="10" spans="1:9" ht="24.75" x14ac:dyDescent="0.25">
      <c r="A10" s="27" t="s">
        <v>16</v>
      </c>
      <c r="B10" s="8">
        <v>43873499</v>
      </c>
      <c r="C10" s="8">
        <v>3557945</v>
      </c>
      <c r="D10" s="8" t="s">
        <v>8</v>
      </c>
      <c r="E10" s="6">
        <v>2420250.0000000005</v>
      </c>
      <c r="F10" s="16">
        <f t="shared" si="0"/>
        <v>5442742</v>
      </c>
      <c r="G10" s="11">
        <v>7862992</v>
      </c>
      <c r="H10" s="17">
        <v>2635464</v>
      </c>
      <c r="I10" s="18">
        <f t="shared" si="1"/>
        <v>10498456</v>
      </c>
    </row>
    <row r="11" spans="1:9" ht="24.75" x14ac:dyDescent="0.25">
      <c r="A11" s="27" t="s">
        <v>18</v>
      </c>
      <c r="B11" s="8">
        <v>16190254</v>
      </c>
      <c r="C11" s="8">
        <v>7312281</v>
      </c>
      <c r="D11" s="8" t="s">
        <v>8</v>
      </c>
      <c r="E11" s="6">
        <v>782383</v>
      </c>
      <c r="F11" s="16">
        <f t="shared" si="0"/>
        <v>1470699</v>
      </c>
      <c r="G11" s="11">
        <v>2253082</v>
      </c>
      <c r="H11" s="17">
        <v>755172</v>
      </c>
      <c r="I11" s="18">
        <f t="shared" si="1"/>
        <v>3008254</v>
      </c>
    </row>
    <row r="12" spans="1:9" ht="36.75" x14ac:dyDescent="0.25">
      <c r="A12" s="27" t="s">
        <v>19</v>
      </c>
      <c r="B12" s="8">
        <v>43002455</v>
      </c>
      <c r="C12" s="8">
        <v>7028298</v>
      </c>
      <c r="D12" s="8" t="s">
        <v>8</v>
      </c>
      <c r="E12" s="6">
        <v>73500</v>
      </c>
      <c r="F12" s="16">
        <f t="shared" si="0"/>
        <v>150282</v>
      </c>
      <c r="G12" s="11">
        <v>223782</v>
      </c>
      <c r="H12" s="17">
        <v>75006</v>
      </c>
      <c r="I12" s="18">
        <f t="shared" si="1"/>
        <v>298788</v>
      </c>
    </row>
    <row r="13" spans="1:9" ht="24.75" x14ac:dyDescent="0.25">
      <c r="A13" s="27" t="s">
        <v>20</v>
      </c>
      <c r="B13" s="8">
        <v>49774883</v>
      </c>
      <c r="C13" s="8">
        <v>6720294</v>
      </c>
      <c r="D13" s="8" t="s">
        <v>21</v>
      </c>
      <c r="E13" s="6">
        <v>506965</v>
      </c>
      <c r="F13" s="16">
        <f t="shared" si="0"/>
        <v>934401</v>
      </c>
      <c r="G13" s="11">
        <v>1441366</v>
      </c>
      <c r="H13" s="17">
        <v>483107</v>
      </c>
      <c r="I13" s="18">
        <f t="shared" si="1"/>
        <v>1924473</v>
      </c>
    </row>
    <row r="14" spans="1:9" ht="24.75" x14ac:dyDescent="0.25">
      <c r="A14" s="27" t="s">
        <v>20</v>
      </c>
      <c r="B14" s="8">
        <v>49774883</v>
      </c>
      <c r="C14" s="8">
        <v>9541436</v>
      </c>
      <c r="D14" s="8" t="s">
        <v>8</v>
      </c>
      <c r="E14" s="6">
        <v>519723</v>
      </c>
      <c r="F14" s="16">
        <f t="shared" si="0"/>
        <v>477273</v>
      </c>
      <c r="G14" s="11">
        <v>996996</v>
      </c>
      <c r="H14" s="17">
        <v>334166</v>
      </c>
      <c r="I14" s="18">
        <f t="shared" si="1"/>
        <v>1331162</v>
      </c>
    </row>
    <row r="15" spans="1:9" ht="24.75" x14ac:dyDescent="0.25">
      <c r="A15" s="27" t="s">
        <v>22</v>
      </c>
      <c r="B15" s="8">
        <v>1507311</v>
      </c>
      <c r="C15" s="8">
        <v>6765091</v>
      </c>
      <c r="D15" s="8" t="s">
        <v>8</v>
      </c>
      <c r="E15" s="6">
        <v>1300356</v>
      </c>
      <c r="F15" s="16">
        <f t="shared" si="0"/>
        <v>2679751</v>
      </c>
      <c r="G15" s="11">
        <v>3980107</v>
      </c>
      <c r="H15" s="17">
        <v>1334025</v>
      </c>
      <c r="I15" s="18">
        <f t="shared" si="1"/>
        <v>5314132</v>
      </c>
    </row>
    <row r="16" spans="1:9" ht="24.75" x14ac:dyDescent="0.25">
      <c r="A16" s="27" t="s">
        <v>23</v>
      </c>
      <c r="B16" s="8">
        <v>47607483</v>
      </c>
      <c r="C16" s="8">
        <v>3791851</v>
      </c>
      <c r="D16" s="8" t="s">
        <v>8</v>
      </c>
      <c r="E16" s="6">
        <v>291165</v>
      </c>
      <c r="F16" s="16">
        <f t="shared" si="0"/>
        <v>564814</v>
      </c>
      <c r="G16" s="11">
        <v>855979</v>
      </c>
      <c r="H16" s="17">
        <v>286900</v>
      </c>
      <c r="I16" s="18">
        <f t="shared" si="1"/>
        <v>1142879</v>
      </c>
    </row>
    <row r="17" spans="1:9" ht="24.75" x14ac:dyDescent="0.25">
      <c r="A17" s="27" t="s">
        <v>23</v>
      </c>
      <c r="B17" s="8">
        <v>47607483</v>
      </c>
      <c r="C17" s="8">
        <v>4681508</v>
      </c>
      <c r="D17" s="8" t="s">
        <v>8</v>
      </c>
      <c r="E17" s="6">
        <v>230632.00000000003</v>
      </c>
      <c r="F17" s="16">
        <f t="shared" si="0"/>
        <v>546696</v>
      </c>
      <c r="G17" s="11">
        <v>777328</v>
      </c>
      <c r="H17" s="17">
        <v>260539</v>
      </c>
      <c r="I17" s="18">
        <f t="shared" si="1"/>
        <v>1037867</v>
      </c>
    </row>
    <row r="18" spans="1:9" ht="24.75" x14ac:dyDescent="0.25">
      <c r="A18" s="27" t="s">
        <v>23</v>
      </c>
      <c r="B18" s="8">
        <v>47607483</v>
      </c>
      <c r="C18" s="8">
        <v>4869649</v>
      </c>
      <c r="D18" s="8" t="s">
        <v>24</v>
      </c>
      <c r="E18" s="6">
        <v>519195</v>
      </c>
      <c r="F18" s="16">
        <f t="shared" si="0"/>
        <v>1114327</v>
      </c>
      <c r="G18" s="11">
        <v>1633522</v>
      </c>
      <c r="H18" s="17">
        <v>547512</v>
      </c>
      <c r="I18" s="18">
        <f t="shared" si="1"/>
        <v>2181034</v>
      </c>
    </row>
    <row r="19" spans="1:9" ht="24.75" x14ac:dyDescent="0.25">
      <c r="A19" s="27" t="s">
        <v>23</v>
      </c>
      <c r="B19" s="8">
        <v>47607483</v>
      </c>
      <c r="C19" s="8">
        <v>5404964</v>
      </c>
      <c r="D19" s="8" t="s">
        <v>8</v>
      </c>
      <c r="E19" s="6">
        <v>442281</v>
      </c>
      <c r="F19" s="16">
        <f t="shared" si="0"/>
        <v>1006552</v>
      </c>
      <c r="G19" s="11">
        <v>1448833</v>
      </c>
      <c r="H19" s="17">
        <v>485610</v>
      </c>
      <c r="I19" s="18">
        <f t="shared" si="1"/>
        <v>1934443</v>
      </c>
    </row>
    <row r="20" spans="1:9" ht="24.75" x14ac:dyDescent="0.25">
      <c r="A20" s="27" t="s">
        <v>23</v>
      </c>
      <c r="B20" s="8">
        <v>47607483</v>
      </c>
      <c r="C20" s="8">
        <v>6149822</v>
      </c>
      <c r="D20" s="8" t="s">
        <v>8</v>
      </c>
      <c r="E20" s="6">
        <v>286216</v>
      </c>
      <c r="F20" s="16">
        <f t="shared" si="0"/>
        <v>520310</v>
      </c>
      <c r="G20" s="11">
        <v>806526</v>
      </c>
      <c r="H20" s="17">
        <v>270326</v>
      </c>
      <c r="I20" s="18">
        <f t="shared" si="1"/>
        <v>1076852</v>
      </c>
    </row>
    <row r="21" spans="1:9" ht="24.75" x14ac:dyDescent="0.25">
      <c r="A21" s="27" t="s">
        <v>23</v>
      </c>
      <c r="B21" s="8">
        <v>47607483</v>
      </c>
      <c r="C21" s="8">
        <v>6288606</v>
      </c>
      <c r="D21" s="8" t="s">
        <v>8</v>
      </c>
      <c r="E21" s="6">
        <v>651565</v>
      </c>
      <c r="F21" s="16">
        <f t="shared" si="0"/>
        <v>1203313</v>
      </c>
      <c r="G21" s="11">
        <v>1854878</v>
      </c>
      <c r="H21" s="17">
        <v>621706</v>
      </c>
      <c r="I21" s="18">
        <f t="shared" si="1"/>
        <v>2476584</v>
      </c>
    </row>
    <row r="22" spans="1:9" ht="24.75" x14ac:dyDescent="0.25">
      <c r="A22" s="27" t="s">
        <v>23</v>
      </c>
      <c r="B22" s="8">
        <v>47607483</v>
      </c>
      <c r="C22" s="8">
        <v>6964207</v>
      </c>
      <c r="D22" s="8" t="s">
        <v>24</v>
      </c>
      <c r="E22" s="6">
        <v>2077189</v>
      </c>
      <c r="F22" s="16">
        <f t="shared" si="0"/>
        <v>3260256</v>
      </c>
      <c r="G22" s="11">
        <v>5337445</v>
      </c>
      <c r="H22" s="17">
        <v>1788969</v>
      </c>
      <c r="I22" s="18">
        <f t="shared" si="1"/>
        <v>7126414</v>
      </c>
    </row>
    <row r="23" spans="1:9" ht="24.75" x14ac:dyDescent="0.25">
      <c r="A23" s="27" t="s">
        <v>23</v>
      </c>
      <c r="B23" s="8">
        <v>47607483</v>
      </c>
      <c r="C23" s="8">
        <v>7072671</v>
      </c>
      <c r="D23" s="8" t="s">
        <v>8</v>
      </c>
      <c r="E23" s="6">
        <v>341638</v>
      </c>
      <c r="F23" s="16">
        <f t="shared" si="0"/>
        <v>735546</v>
      </c>
      <c r="G23" s="11">
        <v>1077184</v>
      </c>
      <c r="H23" s="17">
        <v>361044</v>
      </c>
      <c r="I23" s="18">
        <f t="shared" si="1"/>
        <v>1438228</v>
      </c>
    </row>
    <row r="24" spans="1:9" ht="24.75" x14ac:dyDescent="0.25">
      <c r="A24" s="27" t="s">
        <v>23</v>
      </c>
      <c r="B24" s="8">
        <v>47607483</v>
      </c>
      <c r="C24" s="8">
        <v>7796788</v>
      </c>
      <c r="D24" s="8" t="s">
        <v>8</v>
      </c>
      <c r="E24" s="6">
        <v>299394</v>
      </c>
      <c r="F24" s="16">
        <f t="shared" si="0"/>
        <v>709543</v>
      </c>
      <c r="G24" s="11">
        <v>1008937</v>
      </c>
      <c r="H24" s="17">
        <v>338169</v>
      </c>
      <c r="I24" s="18">
        <f t="shared" si="1"/>
        <v>1347106</v>
      </c>
    </row>
    <row r="25" spans="1:9" ht="24.75" x14ac:dyDescent="0.25">
      <c r="A25" s="27" t="s">
        <v>23</v>
      </c>
      <c r="B25" s="8">
        <v>47607483</v>
      </c>
      <c r="C25" s="8">
        <v>8258265</v>
      </c>
      <c r="D25" s="8" t="s">
        <v>8</v>
      </c>
      <c r="E25" s="6">
        <v>301047</v>
      </c>
      <c r="F25" s="16">
        <f t="shared" si="0"/>
        <v>554414</v>
      </c>
      <c r="G25" s="11">
        <v>855461</v>
      </c>
      <c r="H25" s="17">
        <v>286728</v>
      </c>
      <c r="I25" s="18">
        <f t="shared" si="1"/>
        <v>1142189</v>
      </c>
    </row>
    <row r="26" spans="1:9" ht="24.75" x14ac:dyDescent="0.25">
      <c r="A26" s="27" t="s">
        <v>23</v>
      </c>
      <c r="B26" s="8">
        <v>47607483</v>
      </c>
      <c r="C26" s="8">
        <v>9015328</v>
      </c>
      <c r="D26" s="8" t="s">
        <v>8</v>
      </c>
      <c r="E26" s="6">
        <v>268524</v>
      </c>
      <c r="F26" s="16">
        <f t="shared" si="0"/>
        <v>513017</v>
      </c>
      <c r="G26" s="11">
        <v>781541</v>
      </c>
      <c r="H26" s="17">
        <v>261952</v>
      </c>
      <c r="I26" s="18">
        <f t="shared" si="1"/>
        <v>1043493</v>
      </c>
    </row>
    <row r="27" spans="1:9" ht="24.75" x14ac:dyDescent="0.25">
      <c r="A27" s="27" t="s">
        <v>23</v>
      </c>
      <c r="B27" s="8">
        <v>47607483</v>
      </c>
      <c r="C27" s="8">
        <v>9073951</v>
      </c>
      <c r="D27" s="8" t="s">
        <v>8</v>
      </c>
      <c r="E27" s="6">
        <v>288841</v>
      </c>
      <c r="F27" s="16">
        <f t="shared" si="0"/>
        <v>626052</v>
      </c>
      <c r="G27" s="11">
        <v>914893</v>
      </c>
      <c r="H27" s="17">
        <v>306648</v>
      </c>
      <c r="I27" s="18">
        <f t="shared" si="1"/>
        <v>1221541</v>
      </c>
    </row>
    <row r="28" spans="1:9" ht="24.75" x14ac:dyDescent="0.25">
      <c r="A28" s="27" t="s">
        <v>25</v>
      </c>
      <c r="B28" s="8">
        <v>26606518</v>
      </c>
      <c r="C28" s="8">
        <v>2599681</v>
      </c>
      <c r="D28" s="8" t="s">
        <v>10</v>
      </c>
      <c r="E28" s="6">
        <v>142026</v>
      </c>
      <c r="F28" s="16">
        <f t="shared" si="0"/>
        <v>1173247</v>
      </c>
      <c r="G28" s="11">
        <v>1315273</v>
      </c>
      <c r="H28" s="17">
        <v>440845</v>
      </c>
      <c r="I28" s="18">
        <f t="shared" si="1"/>
        <v>1756118</v>
      </c>
    </row>
    <row r="29" spans="1:9" ht="24.75" x14ac:dyDescent="0.25">
      <c r="A29" s="27" t="s">
        <v>25</v>
      </c>
      <c r="B29" s="8">
        <v>26606518</v>
      </c>
      <c r="C29" s="8">
        <v>3618682</v>
      </c>
      <c r="D29" s="8" t="s">
        <v>24</v>
      </c>
      <c r="E29" s="6">
        <v>220161</v>
      </c>
      <c r="F29" s="16">
        <f t="shared" si="0"/>
        <v>445119</v>
      </c>
      <c r="G29" s="11">
        <v>665280</v>
      </c>
      <c r="H29" s="17">
        <v>222984</v>
      </c>
      <c r="I29" s="18">
        <f t="shared" si="1"/>
        <v>888264</v>
      </c>
    </row>
    <row r="30" spans="1:9" ht="36.75" x14ac:dyDescent="0.25">
      <c r="A30" s="27" t="s">
        <v>26</v>
      </c>
      <c r="B30" s="8">
        <v>22845798</v>
      </c>
      <c r="C30" s="8">
        <v>1055128</v>
      </c>
      <c r="D30" s="8" t="s">
        <v>27</v>
      </c>
      <c r="E30" s="6">
        <v>512991</v>
      </c>
      <c r="F30" s="16">
        <f t="shared" si="0"/>
        <v>1027870</v>
      </c>
      <c r="G30" s="11">
        <v>1540861</v>
      </c>
      <c r="H30" s="17">
        <v>516455</v>
      </c>
      <c r="I30" s="18">
        <f t="shared" si="1"/>
        <v>2057316</v>
      </c>
    </row>
    <row r="31" spans="1:9" ht="24.75" x14ac:dyDescent="0.25">
      <c r="A31" s="27" t="s">
        <v>26</v>
      </c>
      <c r="B31" s="8">
        <v>22845798</v>
      </c>
      <c r="C31" s="8">
        <v>1396076</v>
      </c>
      <c r="D31" s="8" t="s">
        <v>21</v>
      </c>
      <c r="E31" s="6">
        <v>1279041</v>
      </c>
      <c r="F31" s="16">
        <f t="shared" si="0"/>
        <v>2949275</v>
      </c>
      <c r="G31" s="11">
        <v>4228316</v>
      </c>
      <c r="H31" s="17">
        <v>1417219</v>
      </c>
      <c r="I31" s="18">
        <f t="shared" si="1"/>
        <v>5645535</v>
      </c>
    </row>
    <row r="32" spans="1:9" x14ac:dyDescent="0.25">
      <c r="A32" s="27" t="s">
        <v>26</v>
      </c>
      <c r="B32" s="8">
        <v>22845798</v>
      </c>
      <c r="C32" s="8">
        <v>4703361</v>
      </c>
      <c r="D32" s="8" t="s">
        <v>15</v>
      </c>
      <c r="E32" s="6">
        <v>426267</v>
      </c>
      <c r="F32" s="16">
        <f t="shared" si="0"/>
        <v>911027</v>
      </c>
      <c r="G32" s="11">
        <v>1337294</v>
      </c>
      <c r="H32" s="17">
        <v>448225</v>
      </c>
      <c r="I32" s="18">
        <f t="shared" si="1"/>
        <v>1785519</v>
      </c>
    </row>
    <row r="33" spans="1:9" x14ac:dyDescent="0.25">
      <c r="A33" s="27" t="s">
        <v>26</v>
      </c>
      <c r="B33" s="8">
        <v>22845798</v>
      </c>
      <c r="C33" s="8">
        <v>8221740</v>
      </c>
      <c r="D33" s="8" t="s">
        <v>28</v>
      </c>
      <c r="E33" s="6">
        <v>2946402</v>
      </c>
      <c r="F33" s="16">
        <f t="shared" si="0"/>
        <v>6055853</v>
      </c>
      <c r="G33" s="11">
        <v>9002255</v>
      </c>
      <c r="H33" s="17">
        <v>3017314</v>
      </c>
      <c r="I33" s="18">
        <f t="shared" si="1"/>
        <v>12019569</v>
      </c>
    </row>
    <row r="34" spans="1:9" ht="24.75" x14ac:dyDescent="0.25">
      <c r="A34" s="27" t="s">
        <v>29</v>
      </c>
      <c r="B34" s="8">
        <v>24727211</v>
      </c>
      <c r="C34" s="8">
        <v>8288381</v>
      </c>
      <c r="D34" s="8" t="s">
        <v>21</v>
      </c>
      <c r="E34" s="6">
        <v>3663198</v>
      </c>
      <c r="F34" s="16">
        <f t="shared" si="0"/>
        <v>8903202</v>
      </c>
      <c r="G34" s="11">
        <v>12566400</v>
      </c>
      <c r="H34" s="17">
        <v>4211920</v>
      </c>
      <c r="I34" s="18">
        <f t="shared" si="1"/>
        <v>16778320</v>
      </c>
    </row>
    <row r="35" spans="1:9" ht="24.75" x14ac:dyDescent="0.25">
      <c r="A35" s="27" t="s">
        <v>30</v>
      </c>
      <c r="B35" s="8">
        <v>22825495</v>
      </c>
      <c r="C35" s="8">
        <v>1488470</v>
      </c>
      <c r="D35" s="8" t="s">
        <v>8</v>
      </c>
      <c r="E35" s="6">
        <v>258457</v>
      </c>
      <c r="F35" s="16">
        <f t="shared" si="0"/>
        <v>543649</v>
      </c>
      <c r="G35" s="11">
        <v>802106</v>
      </c>
      <c r="H35" s="17">
        <v>268844</v>
      </c>
      <c r="I35" s="18">
        <f t="shared" si="1"/>
        <v>1070950</v>
      </c>
    </row>
    <row r="36" spans="1:9" ht="24.75" x14ac:dyDescent="0.25">
      <c r="A36" s="27" t="s">
        <v>31</v>
      </c>
      <c r="B36" s="8">
        <v>499811</v>
      </c>
      <c r="C36" s="8">
        <v>5002625</v>
      </c>
      <c r="D36" s="8" t="s">
        <v>32</v>
      </c>
      <c r="E36" s="6">
        <v>2785113</v>
      </c>
      <c r="F36" s="16">
        <f t="shared" ref="F36:F67" si="2">G36-E36</f>
        <v>5873737</v>
      </c>
      <c r="G36" s="11">
        <v>8658850</v>
      </c>
      <c r="H36" s="17">
        <v>2902214</v>
      </c>
      <c r="I36" s="18">
        <f t="shared" ref="I36:I67" si="3">G36+H36</f>
        <v>11561064</v>
      </c>
    </row>
    <row r="37" spans="1:9" ht="24.75" x14ac:dyDescent="0.25">
      <c r="A37" s="27" t="s">
        <v>31</v>
      </c>
      <c r="B37" s="8">
        <v>499811</v>
      </c>
      <c r="C37" s="8">
        <v>7118025</v>
      </c>
      <c r="D37" s="8" t="s">
        <v>32</v>
      </c>
      <c r="E37" s="6">
        <v>2780527</v>
      </c>
      <c r="F37" s="16">
        <f t="shared" si="2"/>
        <v>5802491</v>
      </c>
      <c r="G37" s="11">
        <v>8583018</v>
      </c>
      <c r="H37" s="17">
        <v>2876798</v>
      </c>
      <c r="I37" s="18">
        <f t="shared" si="3"/>
        <v>11459816</v>
      </c>
    </row>
    <row r="38" spans="1:9" ht="36.75" x14ac:dyDescent="0.25">
      <c r="A38" s="27" t="s">
        <v>31</v>
      </c>
      <c r="B38" s="8">
        <v>499811</v>
      </c>
      <c r="C38" s="8">
        <v>8535980</v>
      </c>
      <c r="D38" s="8" t="s">
        <v>27</v>
      </c>
      <c r="E38" s="6">
        <v>3177493</v>
      </c>
      <c r="F38" s="16">
        <f t="shared" si="2"/>
        <v>6938432</v>
      </c>
      <c r="G38" s="11">
        <v>10115925</v>
      </c>
      <c r="H38" s="17">
        <v>3390586</v>
      </c>
      <c r="I38" s="18">
        <f t="shared" si="3"/>
        <v>13506511</v>
      </c>
    </row>
    <row r="39" spans="1:9" ht="24.75" x14ac:dyDescent="0.25">
      <c r="A39" s="27" t="s">
        <v>31</v>
      </c>
      <c r="B39" s="8">
        <v>499811</v>
      </c>
      <c r="C39" s="8">
        <v>9280386</v>
      </c>
      <c r="D39" s="8" t="s">
        <v>8</v>
      </c>
      <c r="E39" s="6">
        <v>499909</v>
      </c>
      <c r="F39" s="16">
        <f t="shared" si="2"/>
        <v>1015642</v>
      </c>
      <c r="G39" s="11">
        <v>1515551</v>
      </c>
      <c r="H39" s="17">
        <v>507973</v>
      </c>
      <c r="I39" s="18">
        <f t="shared" si="3"/>
        <v>2023524</v>
      </c>
    </row>
    <row r="40" spans="1:9" ht="24.75" x14ac:dyDescent="0.25">
      <c r="A40" s="27" t="s">
        <v>33</v>
      </c>
      <c r="B40" s="8">
        <v>26631997</v>
      </c>
      <c r="C40" s="8">
        <v>3364695</v>
      </c>
      <c r="D40" s="8" t="s">
        <v>8</v>
      </c>
      <c r="E40" s="6">
        <v>2164948</v>
      </c>
      <c r="F40" s="16">
        <f t="shared" si="2"/>
        <v>4209341</v>
      </c>
      <c r="G40" s="11">
        <v>6374289</v>
      </c>
      <c r="H40" s="17">
        <v>2136490</v>
      </c>
      <c r="I40" s="18">
        <f t="shared" si="3"/>
        <v>8510779</v>
      </c>
    </row>
    <row r="41" spans="1:9" ht="36.75" x14ac:dyDescent="0.25">
      <c r="A41" s="27" t="s">
        <v>33</v>
      </c>
      <c r="B41" s="8">
        <v>26631997</v>
      </c>
      <c r="C41" s="8">
        <v>5418910</v>
      </c>
      <c r="D41" s="8" t="s">
        <v>27</v>
      </c>
      <c r="E41" s="6">
        <v>1154082</v>
      </c>
      <c r="F41" s="16">
        <f t="shared" si="2"/>
        <v>2358596</v>
      </c>
      <c r="G41" s="11">
        <v>3512678</v>
      </c>
      <c r="H41" s="17">
        <v>1177356</v>
      </c>
      <c r="I41" s="18">
        <f t="shared" si="3"/>
        <v>4690034</v>
      </c>
    </row>
    <row r="42" spans="1:9" ht="36.75" x14ac:dyDescent="0.25">
      <c r="A42" s="27" t="s">
        <v>34</v>
      </c>
      <c r="B42" s="8">
        <v>25232142</v>
      </c>
      <c r="C42" s="8">
        <v>1765104</v>
      </c>
      <c r="D42" s="8" t="s">
        <v>10</v>
      </c>
      <c r="E42" s="6">
        <v>471820</v>
      </c>
      <c r="F42" s="16">
        <f t="shared" si="2"/>
        <v>1206962</v>
      </c>
      <c r="G42" s="11">
        <v>1678782</v>
      </c>
      <c r="H42" s="17">
        <v>562683</v>
      </c>
      <c r="I42" s="18">
        <f t="shared" si="3"/>
        <v>2241465</v>
      </c>
    </row>
    <row r="43" spans="1:9" ht="24.75" x14ac:dyDescent="0.25">
      <c r="A43" s="27" t="s">
        <v>35</v>
      </c>
      <c r="B43" s="8">
        <v>26528843</v>
      </c>
      <c r="C43" s="8">
        <v>1818707</v>
      </c>
      <c r="D43" s="8" t="s">
        <v>8</v>
      </c>
      <c r="E43" s="6">
        <v>522438.00000000012</v>
      </c>
      <c r="F43" s="16">
        <f t="shared" si="2"/>
        <v>1073399</v>
      </c>
      <c r="G43" s="11">
        <v>1595837</v>
      </c>
      <c r="H43" s="17">
        <v>534882</v>
      </c>
      <c r="I43" s="18">
        <f t="shared" si="3"/>
        <v>2130719</v>
      </c>
    </row>
    <row r="44" spans="1:9" ht="24.75" x14ac:dyDescent="0.25">
      <c r="A44" s="27" t="s">
        <v>36</v>
      </c>
      <c r="B44" s="8">
        <v>22753974</v>
      </c>
      <c r="C44" s="8">
        <v>1618833</v>
      </c>
      <c r="D44" s="8" t="s">
        <v>24</v>
      </c>
      <c r="E44" s="6">
        <v>1108020</v>
      </c>
      <c r="F44" s="16">
        <f t="shared" si="2"/>
        <v>2196452</v>
      </c>
      <c r="G44" s="11">
        <v>3304472</v>
      </c>
      <c r="H44" s="17">
        <v>1107571</v>
      </c>
      <c r="I44" s="18">
        <f t="shared" si="3"/>
        <v>4412043</v>
      </c>
    </row>
    <row r="45" spans="1:9" ht="24.75" x14ac:dyDescent="0.25">
      <c r="A45" s="27" t="s">
        <v>36</v>
      </c>
      <c r="B45" s="8">
        <v>22753974</v>
      </c>
      <c r="C45" s="8">
        <v>7940046</v>
      </c>
      <c r="D45" s="8" t="s">
        <v>24</v>
      </c>
      <c r="E45" s="6">
        <v>1586143</v>
      </c>
      <c r="F45" s="16">
        <f t="shared" si="2"/>
        <v>3138604</v>
      </c>
      <c r="G45" s="11">
        <v>4724747</v>
      </c>
      <c r="H45" s="17">
        <v>1583608</v>
      </c>
      <c r="I45" s="18">
        <f t="shared" si="3"/>
        <v>6308355</v>
      </c>
    </row>
    <row r="46" spans="1:9" ht="24.75" x14ac:dyDescent="0.25">
      <c r="A46" s="27" t="s">
        <v>37</v>
      </c>
      <c r="B46" s="8">
        <v>7342802</v>
      </c>
      <c r="C46" s="8">
        <v>4711632</v>
      </c>
      <c r="D46" s="8" t="s">
        <v>38</v>
      </c>
      <c r="E46" s="6">
        <v>3206700</v>
      </c>
      <c r="F46" s="16">
        <f t="shared" si="2"/>
        <v>17039988</v>
      </c>
      <c r="G46" s="11">
        <v>20246688</v>
      </c>
      <c r="H46" s="17">
        <v>6786146</v>
      </c>
      <c r="I46" s="18">
        <f t="shared" si="3"/>
        <v>27032834</v>
      </c>
    </row>
    <row r="47" spans="1:9" ht="24.75" x14ac:dyDescent="0.25">
      <c r="A47" s="27" t="s">
        <v>39</v>
      </c>
      <c r="B47" s="8">
        <v>25321307</v>
      </c>
      <c r="C47" s="8">
        <v>5117314</v>
      </c>
      <c r="D47" s="8" t="s">
        <v>38</v>
      </c>
      <c r="E47" s="6">
        <v>2050125</v>
      </c>
      <c r="F47" s="16">
        <f t="shared" si="2"/>
        <v>4661811</v>
      </c>
      <c r="G47" s="11">
        <v>6711936</v>
      </c>
      <c r="H47" s="17">
        <v>2249661</v>
      </c>
      <c r="I47" s="18">
        <f t="shared" si="3"/>
        <v>8961597</v>
      </c>
    </row>
    <row r="48" spans="1:9" ht="24.75" x14ac:dyDescent="0.25">
      <c r="A48" s="27" t="s">
        <v>40</v>
      </c>
      <c r="B48" s="8">
        <v>473146</v>
      </c>
      <c r="C48" s="8">
        <v>2225351</v>
      </c>
      <c r="D48" s="8" t="s">
        <v>8</v>
      </c>
      <c r="E48" s="6">
        <v>715246</v>
      </c>
      <c r="F48" s="16">
        <f t="shared" si="2"/>
        <v>1318441</v>
      </c>
      <c r="G48" s="11">
        <v>2033687</v>
      </c>
      <c r="H48" s="17">
        <v>681637</v>
      </c>
      <c r="I48" s="18">
        <f t="shared" si="3"/>
        <v>2715324</v>
      </c>
    </row>
    <row r="49" spans="1:9" x14ac:dyDescent="0.25">
      <c r="A49" s="27" t="s">
        <v>41</v>
      </c>
      <c r="B49" s="8">
        <v>445355</v>
      </c>
      <c r="C49" s="8">
        <v>1805141</v>
      </c>
      <c r="D49" s="8" t="s">
        <v>17</v>
      </c>
      <c r="E49" s="6">
        <v>2064825</v>
      </c>
      <c r="F49" s="16">
        <f t="shared" si="2"/>
        <v>3394167</v>
      </c>
      <c r="G49" s="11">
        <v>5458992</v>
      </c>
      <c r="H49" s="17">
        <v>1829708</v>
      </c>
      <c r="I49" s="18">
        <f t="shared" si="3"/>
        <v>7288700</v>
      </c>
    </row>
    <row r="50" spans="1:9" x14ac:dyDescent="0.25">
      <c r="A50" s="27" t="s">
        <v>41</v>
      </c>
      <c r="B50" s="8">
        <v>445355</v>
      </c>
      <c r="C50" s="8">
        <v>2127048</v>
      </c>
      <c r="D50" s="8" t="s">
        <v>17</v>
      </c>
      <c r="E50" s="6">
        <v>1422487</v>
      </c>
      <c r="F50" s="16">
        <f t="shared" si="2"/>
        <v>2528537</v>
      </c>
      <c r="G50" s="11">
        <v>3951024</v>
      </c>
      <c r="H50" s="17">
        <v>1324277</v>
      </c>
      <c r="I50" s="18">
        <f t="shared" si="3"/>
        <v>5275301</v>
      </c>
    </row>
    <row r="51" spans="1:9" x14ac:dyDescent="0.25">
      <c r="A51" s="27" t="s">
        <v>41</v>
      </c>
      <c r="B51" s="8">
        <v>445355</v>
      </c>
      <c r="C51" s="8">
        <v>5238732</v>
      </c>
      <c r="D51" s="8" t="s">
        <v>17</v>
      </c>
      <c r="E51" s="6">
        <v>1838550</v>
      </c>
      <c r="F51" s="16">
        <f t="shared" si="2"/>
        <v>3664794</v>
      </c>
      <c r="G51" s="11">
        <v>5503344</v>
      </c>
      <c r="H51" s="17">
        <v>184457</v>
      </c>
      <c r="I51" s="18">
        <f t="shared" si="3"/>
        <v>5687801</v>
      </c>
    </row>
    <row r="52" spans="1:9" x14ac:dyDescent="0.25">
      <c r="A52" s="27" t="s">
        <v>41</v>
      </c>
      <c r="B52" s="8">
        <v>445355</v>
      </c>
      <c r="C52" s="8">
        <v>6232216</v>
      </c>
      <c r="D52" s="8" t="s">
        <v>17</v>
      </c>
      <c r="E52" s="6">
        <v>1474200</v>
      </c>
      <c r="F52" s="16">
        <f t="shared" si="2"/>
        <v>3710549</v>
      </c>
      <c r="G52" s="11">
        <v>5184749</v>
      </c>
      <c r="H52" s="17">
        <v>1737788</v>
      </c>
      <c r="I52" s="18">
        <f t="shared" si="3"/>
        <v>6922537</v>
      </c>
    </row>
    <row r="53" spans="1:9" x14ac:dyDescent="0.25">
      <c r="A53" s="27" t="s">
        <v>41</v>
      </c>
      <c r="B53" s="8">
        <v>445355</v>
      </c>
      <c r="C53" s="8">
        <v>6419172</v>
      </c>
      <c r="D53" s="8" t="s">
        <v>17</v>
      </c>
      <c r="E53" s="6">
        <v>7348162</v>
      </c>
      <c r="F53" s="16">
        <f t="shared" si="2"/>
        <v>14831534</v>
      </c>
      <c r="G53" s="11">
        <v>22179696</v>
      </c>
      <c r="H53" s="17">
        <v>7434039</v>
      </c>
      <c r="I53" s="18">
        <f t="shared" si="3"/>
        <v>29613735</v>
      </c>
    </row>
    <row r="54" spans="1:9" x14ac:dyDescent="0.25">
      <c r="A54" s="27" t="s">
        <v>41</v>
      </c>
      <c r="B54" s="8">
        <v>445355</v>
      </c>
      <c r="C54" s="8">
        <v>8846347</v>
      </c>
      <c r="D54" s="8" t="s">
        <v>17</v>
      </c>
      <c r="E54" s="6">
        <v>1498875</v>
      </c>
      <c r="F54" s="16">
        <f t="shared" si="2"/>
        <v>2594075</v>
      </c>
      <c r="G54" s="11">
        <v>4092950</v>
      </c>
      <c r="H54" s="17">
        <v>1371848</v>
      </c>
      <c r="I54" s="18">
        <f t="shared" si="3"/>
        <v>5464798</v>
      </c>
    </row>
    <row r="55" spans="1:9" x14ac:dyDescent="0.25">
      <c r="A55" s="27" t="s">
        <v>41</v>
      </c>
      <c r="B55" s="8">
        <v>445355</v>
      </c>
      <c r="C55" s="8">
        <v>9221330</v>
      </c>
      <c r="D55" s="8" t="s">
        <v>17</v>
      </c>
      <c r="E55" s="6">
        <v>449662</v>
      </c>
      <c r="F55" s="16">
        <f t="shared" si="2"/>
        <v>1048696</v>
      </c>
      <c r="G55" s="11">
        <v>1498358</v>
      </c>
      <c r="H55" s="17">
        <v>502210</v>
      </c>
      <c r="I55" s="18">
        <f t="shared" si="3"/>
        <v>2000568</v>
      </c>
    </row>
    <row r="56" spans="1:9" x14ac:dyDescent="0.25">
      <c r="A56" s="27" t="s">
        <v>41</v>
      </c>
      <c r="B56" s="8">
        <v>445355</v>
      </c>
      <c r="C56" s="8">
        <v>9290341</v>
      </c>
      <c r="D56" s="8" t="s">
        <v>17</v>
      </c>
      <c r="E56" s="6">
        <v>5252887</v>
      </c>
      <c r="F56" s="16">
        <f t="shared" si="2"/>
        <v>10974771</v>
      </c>
      <c r="G56" s="11">
        <v>16227658</v>
      </c>
      <c r="H56" s="17">
        <v>5439075</v>
      </c>
      <c r="I56" s="18">
        <f t="shared" si="3"/>
        <v>21666733</v>
      </c>
    </row>
    <row r="57" spans="1:9" x14ac:dyDescent="0.25">
      <c r="A57" s="27" t="s">
        <v>41</v>
      </c>
      <c r="B57" s="8">
        <v>445355</v>
      </c>
      <c r="C57" s="8">
        <v>9331358</v>
      </c>
      <c r="D57" s="8" t="s">
        <v>17</v>
      </c>
      <c r="E57" s="6">
        <v>5385187</v>
      </c>
      <c r="F57" s="16">
        <f t="shared" si="2"/>
        <v>10484698</v>
      </c>
      <c r="G57" s="11">
        <v>15869885</v>
      </c>
      <c r="H57" s="17">
        <v>5319159</v>
      </c>
      <c r="I57" s="18">
        <f t="shared" si="3"/>
        <v>21189044</v>
      </c>
    </row>
    <row r="58" spans="1:9" ht="24.75" x14ac:dyDescent="0.25">
      <c r="A58" s="27" t="s">
        <v>42</v>
      </c>
      <c r="B58" s="8">
        <v>409367</v>
      </c>
      <c r="C58" s="8">
        <v>4992062</v>
      </c>
      <c r="D58" s="8" t="s">
        <v>43</v>
      </c>
      <c r="E58" s="6">
        <v>755401</v>
      </c>
      <c r="F58" s="16">
        <f t="shared" si="2"/>
        <v>1626104</v>
      </c>
      <c r="G58" s="11">
        <v>2381505</v>
      </c>
      <c r="H58" s="17">
        <v>798217</v>
      </c>
      <c r="I58" s="18">
        <f t="shared" si="3"/>
        <v>3179722</v>
      </c>
    </row>
    <row r="59" spans="1:9" ht="24.75" x14ac:dyDescent="0.25">
      <c r="A59" s="27" t="s">
        <v>44</v>
      </c>
      <c r="B59" s="8">
        <v>675547</v>
      </c>
      <c r="C59" s="8">
        <v>5839760</v>
      </c>
      <c r="D59" s="8" t="s">
        <v>45</v>
      </c>
      <c r="E59" s="6">
        <v>1308295</v>
      </c>
      <c r="F59" s="16">
        <f t="shared" si="2"/>
        <v>2317349</v>
      </c>
      <c r="G59" s="11">
        <v>3625644</v>
      </c>
      <c r="H59" s="17">
        <v>1215218</v>
      </c>
      <c r="I59" s="18">
        <f t="shared" si="3"/>
        <v>4840862</v>
      </c>
    </row>
    <row r="60" spans="1:9" ht="24.75" x14ac:dyDescent="0.25">
      <c r="A60" s="27" t="s">
        <v>46</v>
      </c>
      <c r="B60" s="8">
        <v>539708</v>
      </c>
      <c r="C60" s="8">
        <v>4708656</v>
      </c>
      <c r="D60" s="8" t="s">
        <v>8</v>
      </c>
      <c r="E60" s="6">
        <v>1041862</v>
      </c>
      <c r="F60" s="16">
        <f t="shared" si="2"/>
        <v>1898676</v>
      </c>
      <c r="G60" s="11">
        <v>2940538</v>
      </c>
      <c r="H60" s="17">
        <v>985589</v>
      </c>
      <c r="I60" s="18">
        <f t="shared" si="3"/>
        <v>3926127</v>
      </c>
    </row>
    <row r="61" spans="1:9" ht="24.75" x14ac:dyDescent="0.25">
      <c r="A61" s="27" t="s">
        <v>47</v>
      </c>
      <c r="B61" s="8">
        <v>26666952</v>
      </c>
      <c r="C61" s="8">
        <v>7666245</v>
      </c>
      <c r="D61" s="8" t="s">
        <v>8</v>
      </c>
      <c r="E61" s="6">
        <v>302728</v>
      </c>
      <c r="F61" s="16">
        <f t="shared" si="2"/>
        <v>856707</v>
      </c>
      <c r="G61" s="11">
        <v>1159435</v>
      </c>
      <c r="H61" s="17">
        <v>388612</v>
      </c>
      <c r="I61" s="18">
        <f t="shared" si="3"/>
        <v>1548047</v>
      </c>
    </row>
    <row r="62" spans="1:9" ht="24.75" x14ac:dyDescent="0.25">
      <c r="A62" s="27" t="s">
        <v>48</v>
      </c>
      <c r="B62" s="8">
        <v>60460202</v>
      </c>
      <c r="C62" s="8">
        <v>4566973</v>
      </c>
      <c r="D62" s="8" t="s">
        <v>24</v>
      </c>
      <c r="E62" s="6">
        <v>916569</v>
      </c>
      <c r="F62" s="16">
        <f t="shared" si="2"/>
        <v>1966311</v>
      </c>
      <c r="G62" s="11">
        <v>2882880</v>
      </c>
      <c r="H62" s="17">
        <v>966264</v>
      </c>
      <c r="I62" s="18">
        <f t="shared" si="3"/>
        <v>3849144</v>
      </c>
    </row>
    <row r="63" spans="1:9" ht="48.75" x14ac:dyDescent="0.25">
      <c r="A63" s="27" t="s">
        <v>49</v>
      </c>
      <c r="B63" s="8">
        <v>48136093</v>
      </c>
      <c r="C63" s="8">
        <v>1223624</v>
      </c>
      <c r="D63" s="8" t="s">
        <v>50</v>
      </c>
      <c r="E63" s="6">
        <v>874158</v>
      </c>
      <c r="F63" s="16">
        <f t="shared" si="2"/>
        <v>2375865</v>
      </c>
      <c r="G63" s="11">
        <v>3250023</v>
      </c>
      <c r="H63" s="17">
        <v>1089320</v>
      </c>
      <c r="I63" s="18">
        <f t="shared" si="3"/>
        <v>4339343</v>
      </c>
    </row>
    <row r="64" spans="1:9" ht="36.75" x14ac:dyDescent="0.25">
      <c r="A64" s="27" t="s">
        <v>49</v>
      </c>
      <c r="B64" s="8">
        <v>48136093</v>
      </c>
      <c r="C64" s="8">
        <v>2179049</v>
      </c>
      <c r="D64" s="8" t="s">
        <v>32</v>
      </c>
      <c r="E64" s="6">
        <v>920400</v>
      </c>
      <c r="F64" s="16">
        <f t="shared" si="2"/>
        <v>1679502</v>
      </c>
      <c r="G64" s="11">
        <v>2599902</v>
      </c>
      <c r="H64" s="17">
        <v>871417</v>
      </c>
      <c r="I64" s="18">
        <f t="shared" si="3"/>
        <v>3471319</v>
      </c>
    </row>
    <row r="65" spans="1:9" ht="36.75" x14ac:dyDescent="0.25">
      <c r="A65" s="27" t="s">
        <v>49</v>
      </c>
      <c r="B65" s="8">
        <v>48136093</v>
      </c>
      <c r="C65" s="8">
        <v>4652496</v>
      </c>
      <c r="D65" s="8" t="s">
        <v>43</v>
      </c>
      <c r="E65" s="6">
        <v>870838</v>
      </c>
      <c r="F65" s="16">
        <f t="shared" si="2"/>
        <v>2539222</v>
      </c>
      <c r="G65" s="11">
        <v>3410060</v>
      </c>
      <c r="H65" s="17">
        <v>1142960</v>
      </c>
      <c r="I65" s="18">
        <f t="shared" si="3"/>
        <v>4553020</v>
      </c>
    </row>
    <row r="66" spans="1:9" ht="36.75" x14ac:dyDescent="0.25">
      <c r="A66" s="27" t="s">
        <v>49</v>
      </c>
      <c r="B66" s="8">
        <v>48136093</v>
      </c>
      <c r="C66" s="8">
        <v>6518541</v>
      </c>
      <c r="D66" s="8" t="s">
        <v>51</v>
      </c>
      <c r="E66" s="6">
        <v>778933</v>
      </c>
      <c r="F66" s="16">
        <f t="shared" si="2"/>
        <v>2153419</v>
      </c>
      <c r="G66" s="11">
        <v>2932352</v>
      </c>
      <c r="H66" s="17">
        <v>982845</v>
      </c>
      <c r="I66" s="18">
        <f t="shared" si="3"/>
        <v>3915197</v>
      </c>
    </row>
    <row r="67" spans="1:9" ht="24.75" x14ac:dyDescent="0.25">
      <c r="A67" s="27" t="s">
        <v>52</v>
      </c>
      <c r="B67" s="8">
        <v>45331154</v>
      </c>
      <c r="C67" s="8">
        <v>2060411</v>
      </c>
      <c r="D67" s="8" t="s">
        <v>15</v>
      </c>
      <c r="E67" s="6">
        <v>276937</v>
      </c>
      <c r="F67" s="16">
        <f t="shared" si="2"/>
        <v>489673</v>
      </c>
      <c r="G67" s="11">
        <v>766610</v>
      </c>
      <c r="H67" s="17">
        <v>256947</v>
      </c>
      <c r="I67" s="18">
        <f t="shared" si="3"/>
        <v>1023557</v>
      </c>
    </row>
    <row r="68" spans="1:9" ht="36.75" x14ac:dyDescent="0.25">
      <c r="A68" s="27" t="s">
        <v>52</v>
      </c>
      <c r="B68" s="8">
        <v>45331154</v>
      </c>
      <c r="C68" s="8">
        <v>7023022</v>
      </c>
      <c r="D68" s="8" t="s">
        <v>53</v>
      </c>
      <c r="E68" s="6">
        <v>2937375</v>
      </c>
      <c r="F68" s="16">
        <f t="shared" ref="F68:F99" si="4">G68-E68</f>
        <v>7672289</v>
      </c>
      <c r="G68" s="11">
        <v>10609664</v>
      </c>
      <c r="H68" s="17">
        <v>3556074</v>
      </c>
      <c r="I68" s="18">
        <f t="shared" ref="I68:I99" si="5">G68+H68</f>
        <v>14165738</v>
      </c>
    </row>
    <row r="69" spans="1:9" ht="24.75" x14ac:dyDescent="0.25">
      <c r="A69" s="27" t="s">
        <v>54</v>
      </c>
      <c r="B69" s="8">
        <v>26591511</v>
      </c>
      <c r="C69" s="8">
        <v>1530142</v>
      </c>
      <c r="D69" s="8" t="s">
        <v>21</v>
      </c>
      <c r="E69" s="6">
        <v>916884</v>
      </c>
      <c r="F69" s="16">
        <f t="shared" si="4"/>
        <v>2417540</v>
      </c>
      <c r="G69" s="11">
        <v>3334424</v>
      </c>
      <c r="H69" s="17">
        <v>1117609</v>
      </c>
      <c r="I69" s="18">
        <f t="shared" si="5"/>
        <v>4452033</v>
      </c>
    </row>
    <row r="70" spans="1:9" ht="24.75" x14ac:dyDescent="0.25">
      <c r="A70" s="27" t="s">
        <v>55</v>
      </c>
      <c r="B70" s="8">
        <v>44990260</v>
      </c>
      <c r="C70" s="8">
        <v>3835771</v>
      </c>
      <c r="D70" s="8" t="s">
        <v>24</v>
      </c>
      <c r="E70" s="6">
        <v>1084125.0000000002</v>
      </c>
      <c r="F70" s="16">
        <f t="shared" si="4"/>
        <v>2781956</v>
      </c>
      <c r="G70" s="11">
        <v>3866081</v>
      </c>
      <c r="H70" s="17">
        <v>1295807</v>
      </c>
      <c r="I70" s="18">
        <f t="shared" si="5"/>
        <v>5161888</v>
      </c>
    </row>
    <row r="71" spans="1:9" x14ac:dyDescent="0.25">
      <c r="A71" s="27" t="s">
        <v>56</v>
      </c>
      <c r="B71" s="8">
        <v>11806095</v>
      </c>
      <c r="C71" s="8">
        <v>7899814</v>
      </c>
      <c r="D71" s="8" t="s">
        <v>13</v>
      </c>
      <c r="E71" s="6">
        <v>1298562</v>
      </c>
      <c r="F71" s="16">
        <f t="shared" si="4"/>
        <v>3885595</v>
      </c>
      <c r="G71" s="11">
        <v>5184157</v>
      </c>
      <c r="H71" s="17">
        <v>1737591</v>
      </c>
      <c r="I71" s="18">
        <f t="shared" si="5"/>
        <v>6921748</v>
      </c>
    </row>
    <row r="72" spans="1:9" ht="36.75" x14ac:dyDescent="0.25">
      <c r="A72" s="27" t="s">
        <v>57</v>
      </c>
      <c r="B72" s="8">
        <v>511897</v>
      </c>
      <c r="C72" s="8">
        <v>1666036</v>
      </c>
      <c r="D72" s="8" t="s">
        <v>38</v>
      </c>
      <c r="E72" s="6">
        <v>1912312.0000000002</v>
      </c>
      <c r="F72" s="16">
        <f t="shared" si="4"/>
        <v>4074469</v>
      </c>
      <c r="G72" s="11">
        <v>5986781</v>
      </c>
      <c r="H72" s="17">
        <v>2006608</v>
      </c>
      <c r="I72" s="18">
        <f t="shared" si="5"/>
        <v>7993389</v>
      </c>
    </row>
    <row r="73" spans="1:9" ht="36.75" x14ac:dyDescent="0.25">
      <c r="A73" s="27" t="s">
        <v>58</v>
      </c>
      <c r="B73" s="8">
        <v>511676</v>
      </c>
      <c r="C73" s="8">
        <v>1124868</v>
      </c>
      <c r="D73" s="8" t="s">
        <v>53</v>
      </c>
      <c r="E73" s="6">
        <v>1761322</v>
      </c>
      <c r="F73" s="16">
        <f t="shared" si="4"/>
        <v>2614505</v>
      </c>
      <c r="G73" s="11">
        <v>4375827</v>
      </c>
      <c r="H73" s="17">
        <v>1466659</v>
      </c>
      <c r="I73" s="18">
        <f t="shared" si="5"/>
        <v>5842486</v>
      </c>
    </row>
    <row r="74" spans="1:9" ht="36.75" x14ac:dyDescent="0.25">
      <c r="A74" s="27" t="s">
        <v>58</v>
      </c>
      <c r="B74" s="8">
        <v>511676</v>
      </c>
      <c r="C74" s="8">
        <v>7830136</v>
      </c>
      <c r="D74" s="8" t="s">
        <v>38</v>
      </c>
      <c r="E74" s="6">
        <v>4954609</v>
      </c>
      <c r="F74" s="16">
        <f t="shared" si="4"/>
        <v>9259379</v>
      </c>
      <c r="G74" s="11">
        <v>14213988</v>
      </c>
      <c r="H74" s="17">
        <v>3689892</v>
      </c>
      <c r="I74" s="18">
        <f t="shared" si="5"/>
        <v>17903880</v>
      </c>
    </row>
    <row r="75" spans="1:9" ht="24.75" x14ac:dyDescent="0.25">
      <c r="A75" s="27" t="s">
        <v>59</v>
      </c>
      <c r="B75" s="8">
        <v>70872651</v>
      </c>
      <c r="C75" s="8">
        <v>3677939</v>
      </c>
      <c r="D75" s="8" t="s">
        <v>38</v>
      </c>
      <c r="E75" s="6">
        <v>1463544</v>
      </c>
      <c r="F75" s="16">
        <f t="shared" si="4"/>
        <v>4047488</v>
      </c>
      <c r="G75" s="11">
        <v>5511032</v>
      </c>
      <c r="H75" s="17">
        <v>1433405</v>
      </c>
      <c r="I75" s="18">
        <f t="shared" si="5"/>
        <v>6944437</v>
      </c>
    </row>
    <row r="76" spans="1:9" ht="24.75" x14ac:dyDescent="0.25">
      <c r="A76" s="27" t="s">
        <v>60</v>
      </c>
      <c r="B76" s="8">
        <v>27948706</v>
      </c>
      <c r="C76" s="8">
        <v>1745849</v>
      </c>
      <c r="D76" s="8" t="s">
        <v>24</v>
      </c>
      <c r="E76" s="6">
        <v>1621185</v>
      </c>
      <c r="F76" s="16">
        <f t="shared" si="4"/>
        <v>3526398</v>
      </c>
      <c r="G76" s="11">
        <v>5147583</v>
      </c>
      <c r="H76" s="17">
        <v>1725331</v>
      </c>
      <c r="I76" s="18">
        <f t="shared" si="5"/>
        <v>6872914</v>
      </c>
    </row>
    <row r="77" spans="1:9" ht="24.75" x14ac:dyDescent="0.25">
      <c r="A77" s="27" t="s">
        <v>61</v>
      </c>
      <c r="B77" s="8">
        <v>26586100</v>
      </c>
      <c r="C77" s="8">
        <v>9397048</v>
      </c>
      <c r="D77" s="8" t="s">
        <v>8</v>
      </c>
      <c r="E77" s="6">
        <v>333297</v>
      </c>
      <c r="F77" s="16">
        <f t="shared" si="4"/>
        <v>611544</v>
      </c>
      <c r="G77" s="11">
        <v>944841</v>
      </c>
      <c r="H77" s="17">
        <v>316685</v>
      </c>
      <c r="I77" s="18">
        <f t="shared" si="5"/>
        <v>1261526</v>
      </c>
    </row>
    <row r="78" spans="1:9" ht="24.75" x14ac:dyDescent="0.25">
      <c r="A78" s="27" t="s">
        <v>62</v>
      </c>
      <c r="B78" s="8">
        <v>70599963</v>
      </c>
      <c r="C78" s="8">
        <v>3412710</v>
      </c>
      <c r="D78" s="8" t="s">
        <v>11</v>
      </c>
      <c r="E78" s="6">
        <v>778942</v>
      </c>
      <c r="F78" s="16">
        <f t="shared" si="4"/>
        <v>2164194</v>
      </c>
      <c r="G78" s="11">
        <v>2943136</v>
      </c>
      <c r="H78" s="17">
        <v>986460</v>
      </c>
      <c r="I78" s="18">
        <f t="shared" si="5"/>
        <v>3929596</v>
      </c>
    </row>
    <row r="79" spans="1:9" ht="24.75" x14ac:dyDescent="0.25">
      <c r="A79" s="28" t="s">
        <v>63</v>
      </c>
      <c r="B79" s="25">
        <v>6051391</v>
      </c>
      <c r="C79" s="25">
        <v>1319954</v>
      </c>
      <c r="D79" s="25" t="s">
        <v>8</v>
      </c>
      <c r="E79" s="6">
        <v>86730</v>
      </c>
      <c r="F79" s="16">
        <f t="shared" si="4"/>
        <v>1952451</v>
      </c>
      <c r="G79" s="11">
        <v>2039181</v>
      </c>
      <c r="H79" s="17">
        <v>683478</v>
      </c>
      <c r="I79" s="18">
        <f t="shared" si="5"/>
        <v>2722659</v>
      </c>
    </row>
    <row r="80" spans="1:9" ht="24.75" x14ac:dyDescent="0.25">
      <c r="A80" s="27" t="s">
        <v>64</v>
      </c>
      <c r="B80" s="8">
        <v>70818134</v>
      </c>
      <c r="C80" s="8">
        <v>9215872</v>
      </c>
      <c r="D80" s="8" t="s">
        <v>8</v>
      </c>
      <c r="E80" s="6">
        <v>1504141</v>
      </c>
      <c r="F80" s="16">
        <f t="shared" si="4"/>
        <v>2863940</v>
      </c>
      <c r="G80" s="11">
        <v>4368081</v>
      </c>
      <c r="H80" s="17">
        <v>1464063</v>
      </c>
      <c r="I80" s="18">
        <f t="shared" si="5"/>
        <v>5832144</v>
      </c>
    </row>
    <row r="81" spans="1:9" ht="24.75" x14ac:dyDescent="0.25">
      <c r="A81" s="27" t="s">
        <v>65</v>
      </c>
      <c r="B81" s="8">
        <v>27927946</v>
      </c>
      <c r="C81" s="8">
        <v>1771059</v>
      </c>
      <c r="D81" s="8" t="s">
        <v>24</v>
      </c>
      <c r="E81" s="6">
        <v>978571</v>
      </c>
      <c r="F81" s="16">
        <f t="shared" si="4"/>
        <v>2553670</v>
      </c>
      <c r="G81" s="11">
        <v>3532241</v>
      </c>
      <c r="H81" s="17">
        <v>1183913</v>
      </c>
      <c r="I81" s="18">
        <f t="shared" si="5"/>
        <v>4716154</v>
      </c>
    </row>
    <row r="82" spans="1:9" x14ac:dyDescent="0.25">
      <c r="A82" s="27" t="s">
        <v>65</v>
      </c>
      <c r="B82" s="8">
        <v>27927946</v>
      </c>
      <c r="C82" s="8">
        <v>6185901</v>
      </c>
      <c r="D82" s="8" t="s">
        <v>13</v>
      </c>
      <c r="E82" s="6">
        <v>3134634</v>
      </c>
      <c r="F82" s="16">
        <f t="shared" si="4"/>
        <v>7587789</v>
      </c>
      <c r="G82" s="11">
        <v>10722423</v>
      </c>
      <c r="H82" s="17">
        <v>3593869</v>
      </c>
      <c r="I82" s="18">
        <f t="shared" si="5"/>
        <v>14316292</v>
      </c>
    </row>
    <row r="83" spans="1:9" x14ac:dyDescent="0.25">
      <c r="A83" s="27" t="s">
        <v>65</v>
      </c>
      <c r="B83" s="8">
        <v>27927946</v>
      </c>
      <c r="C83" s="8">
        <v>9050590</v>
      </c>
      <c r="D83" s="8" t="s">
        <v>66</v>
      </c>
      <c r="E83" s="6">
        <v>1035562</v>
      </c>
      <c r="F83" s="16">
        <f t="shared" si="4"/>
        <v>3217994</v>
      </c>
      <c r="G83" s="11">
        <v>4253556</v>
      </c>
      <c r="H83" s="17">
        <v>1425678</v>
      </c>
      <c r="I83" s="18">
        <f t="shared" si="5"/>
        <v>5679234</v>
      </c>
    </row>
    <row r="84" spans="1:9" ht="24.75" x14ac:dyDescent="0.25">
      <c r="A84" s="27" t="s">
        <v>67</v>
      </c>
      <c r="B84" s="8">
        <v>26569655</v>
      </c>
      <c r="C84" s="8">
        <v>1144917</v>
      </c>
      <c r="D84" s="8" t="s">
        <v>8</v>
      </c>
      <c r="E84" s="6">
        <v>2478522</v>
      </c>
      <c r="F84" s="16">
        <f t="shared" si="4"/>
        <v>6933120</v>
      </c>
      <c r="G84" s="11">
        <v>9411642</v>
      </c>
      <c r="H84" s="17">
        <v>3154530</v>
      </c>
      <c r="I84" s="18">
        <f t="shared" si="5"/>
        <v>12566172</v>
      </c>
    </row>
    <row r="85" spans="1:9" ht="24.75" x14ac:dyDescent="0.25">
      <c r="A85" s="27" t="s">
        <v>68</v>
      </c>
      <c r="B85" s="8">
        <v>6229654</v>
      </c>
      <c r="C85" s="8">
        <v>8479033</v>
      </c>
      <c r="D85" s="8" t="s">
        <v>13</v>
      </c>
      <c r="E85" s="6">
        <v>1012683.0000000002</v>
      </c>
      <c r="F85" s="16">
        <f t="shared" si="4"/>
        <v>2896207</v>
      </c>
      <c r="G85" s="11">
        <v>3908890</v>
      </c>
      <c r="H85" s="17">
        <v>1310155</v>
      </c>
      <c r="I85" s="18">
        <f t="shared" si="5"/>
        <v>5219045</v>
      </c>
    </row>
    <row r="86" spans="1:9" ht="24.75" x14ac:dyDescent="0.25">
      <c r="A86" s="27" t="s">
        <v>69</v>
      </c>
      <c r="B86" s="8">
        <v>26652935</v>
      </c>
      <c r="C86" s="8">
        <v>4809258</v>
      </c>
      <c r="D86" s="8" t="s">
        <v>8</v>
      </c>
      <c r="E86" s="6">
        <v>2060572</v>
      </c>
      <c r="F86" s="16">
        <f t="shared" si="4"/>
        <v>6216639</v>
      </c>
      <c r="G86" s="11">
        <v>8277211</v>
      </c>
      <c r="H86" s="17">
        <v>2774299</v>
      </c>
      <c r="I86" s="18">
        <f t="shared" si="5"/>
        <v>11051510</v>
      </c>
    </row>
    <row r="87" spans="1:9" ht="24.75" x14ac:dyDescent="0.25">
      <c r="A87" s="27" t="s">
        <v>69</v>
      </c>
      <c r="B87" s="8">
        <v>26652935</v>
      </c>
      <c r="C87" s="8">
        <v>9744860</v>
      </c>
      <c r="D87" s="8" t="s">
        <v>21</v>
      </c>
      <c r="E87" s="6">
        <v>3509851</v>
      </c>
      <c r="F87" s="16">
        <f t="shared" si="4"/>
        <v>6739300</v>
      </c>
      <c r="G87" s="11">
        <v>10249151</v>
      </c>
      <c r="H87" s="17">
        <v>3435240</v>
      </c>
      <c r="I87" s="18">
        <f t="shared" si="5"/>
        <v>13684391</v>
      </c>
    </row>
    <row r="88" spans="1:9" ht="24.75" x14ac:dyDescent="0.25">
      <c r="A88" s="27" t="s">
        <v>70</v>
      </c>
      <c r="B88" s="8">
        <v>28744349</v>
      </c>
      <c r="C88" s="8">
        <v>8787361</v>
      </c>
      <c r="D88" s="8" t="s">
        <v>38</v>
      </c>
      <c r="E88" s="6">
        <v>1052100</v>
      </c>
      <c r="F88" s="16">
        <f t="shared" si="4"/>
        <v>1849260</v>
      </c>
      <c r="G88" s="11">
        <v>2901360</v>
      </c>
      <c r="H88" s="17">
        <v>972458</v>
      </c>
      <c r="I88" s="18">
        <f t="shared" si="5"/>
        <v>3873818</v>
      </c>
    </row>
    <row r="89" spans="1:9" ht="24.75" x14ac:dyDescent="0.25">
      <c r="A89" s="27" t="s">
        <v>71</v>
      </c>
      <c r="B89" s="8">
        <v>26996839</v>
      </c>
      <c r="C89" s="8">
        <v>7006324</v>
      </c>
      <c r="D89" s="8" t="s">
        <v>11</v>
      </c>
      <c r="E89" s="6">
        <v>2206411</v>
      </c>
      <c r="F89" s="16">
        <f t="shared" si="4"/>
        <v>4512917</v>
      </c>
      <c r="G89" s="11">
        <v>6719328</v>
      </c>
      <c r="H89" s="17">
        <v>2252138.4</v>
      </c>
      <c r="I89" s="18">
        <f t="shared" si="5"/>
        <v>8971466.4000000004</v>
      </c>
    </row>
    <row r="90" spans="1:9" ht="24.75" x14ac:dyDescent="0.25">
      <c r="A90" s="27" t="s">
        <v>72</v>
      </c>
      <c r="B90" s="8">
        <v>70929688</v>
      </c>
      <c r="C90" s="8">
        <v>2197449</v>
      </c>
      <c r="D90" s="8" t="s">
        <v>15</v>
      </c>
      <c r="E90" s="6">
        <v>1002592</v>
      </c>
      <c r="F90" s="16">
        <f t="shared" si="4"/>
        <v>2322830</v>
      </c>
      <c r="G90" s="11">
        <v>3325422</v>
      </c>
      <c r="H90" s="17">
        <v>1114592</v>
      </c>
      <c r="I90" s="18">
        <f t="shared" si="5"/>
        <v>4440014</v>
      </c>
    </row>
    <row r="91" spans="1:9" ht="24.75" x14ac:dyDescent="0.25">
      <c r="A91" s="27" t="s">
        <v>72</v>
      </c>
      <c r="B91" s="8">
        <v>70929688</v>
      </c>
      <c r="C91" s="8">
        <v>7676136</v>
      </c>
      <c r="D91" s="8" t="s">
        <v>32</v>
      </c>
      <c r="E91" s="6">
        <v>1606752</v>
      </c>
      <c r="F91" s="16">
        <f t="shared" si="4"/>
        <v>4508390</v>
      </c>
      <c r="G91" s="11">
        <v>6115142</v>
      </c>
      <c r="H91" s="17">
        <v>2049632</v>
      </c>
      <c r="I91" s="18">
        <f t="shared" si="5"/>
        <v>8164774</v>
      </c>
    </row>
    <row r="92" spans="1:9" ht="24.75" x14ac:dyDescent="0.25">
      <c r="A92" s="27" t="s">
        <v>73</v>
      </c>
      <c r="B92" s="8">
        <v>43379729</v>
      </c>
      <c r="C92" s="8">
        <v>4434081</v>
      </c>
      <c r="D92" s="8" t="s">
        <v>11</v>
      </c>
      <c r="E92" s="6">
        <v>1173558</v>
      </c>
      <c r="F92" s="16">
        <f t="shared" si="4"/>
        <v>2308074</v>
      </c>
      <c r="G92" s="11">
        <v>3481632</v>
      </c>
      <c r="H92" s="17">
        <v>1166950</v>
      </c>
      <c r="I92" s="18">
        <f t="shared" si="5"/>
        <v>4648582</v>
      </c>
    </row>
    <row r="93" spans="1:9" ht="24.75" x14ac:dyDescent="0.25">
      <c r="A93" s="27" t="s">
        <v>74</v>
      </c>
      <c r="B93" s="8">
        <v>68684312</v>
      </c>
      <c r="C93" s="8">
        <v>1500037</v>
      </c>
      <c r="D93" s="8" t="s">
        <v>10</v>
      </c>
      <c r="E93" s="6">
        <v>179232</v>
      </c>
      <c r="F93" s="16">
        <f t="shared" si="4"/>
        <v>388030</v>
      </c>
      <c r="G93" s="11">
        <v>567262</v>
      </c>
      <c r="H93" s="17">
        <v>190131</v>
      </c>
      <c r="I93" s="18">
        <f t="shared" si="5"/>
        <v>757393</v>
      </c>
    </row>
    <row r="94" spans="1:9" ht="24.75" x14ac:dyDescent="0.25">
      <c r="A94" s="27" t="s">
        <v>74</v>
      </c>
      <c r="B94" s="8">
        <v>68684312</v>
      </c>
      <c r="C94" s="8">
        <v>2096717</v>
      </c>
      <c r="D94" s="8" t="s">
        <v>11</v>
      </c>
      <c r="E94" s="6">
        <v>695100</v>
      </c>
      <c r="F94" s="16">
        <f t="shared" si="4"/>
        <v>1458042</v>
      </c>
      <c r="G94" s="11">
        <v>2153142</v>
      </c>
      <c r="H94" s="17">
        <v>721675</v>
      </c>
      <c r="I94" s="18">
        <f t="shared" si="5"/>
        <v>2874817</v>
      </c>
    </row>
    <row r="95" spans="1:9" ht="24.75" x14ac:dyDescent="0.25">
      <c r="A95" s="27" t="s">
        <v>75</v>
      </c>
      <c r="B95" s="8">
        <v>25656317</v>
      </c>
      <c r="C95" s="8">
        <v>2249180</v>
      </c>
      <c r="D95" s="8" t="s">
        <v>8</v>
      </c>
      <c r="E95" s="6">
        <v>499666</v>
      </c>
      <c r="F95" s="16">
        <f t="shared" si="4"/>
        <v>1101369</v>
      </c>
      <c r="G95" s="11">
        <v>1601035</v>
      </c>
      <c r="H95" s="17">
        <v>536624</v>
      </c>
      <c r="I95" s="18">
        <f t="shared" si="5"/>
        <v>2137659</v>
      </c>
    </row>
    <row r="96" spans="1:9" ht="24.75" x14ac:dyDescent="0.25">
      <c r="A96" s="27" t="s">
        <v>75</v>
      </c>
      <c r="B96" s="8">
        <v>25656317</v>
      </c>
      <c r="C96" s="8">
        <v>2299367</v>
      </c>
      <c r="D96" s="8" t="s">
        <v>76</v>
      </c>
      <c r="E96" s="6">
        <v>473424.00000000012</v>
      </c>
      <c r="F96" s="16">
        <f t="shared" si="4"/>
        <v>1018657.9999999999</v>
      </c>
      <c r="G96" s="11">
        <v>1492082</v>
      </c>
      <c r="H96" s="17">
        <v>500106</v>
      </c>
      <c r="I96" s="18">
        <f t="shared" si="5"/>
        <v>1992188</v>
      </c>
    </row>
    <row r="97" spans="1:9" ht="24.75" x14ac:dyDescent="0.25">
      <c r="A97" s="27" t="s">
        <v>75</v>
      </c>
      <c r="B97" s="8">
        <v>25656317</v>
      </c>
      <c r="C97" s="8">
        <v>3208328</v>
      </c>
      <c r="D97" s="8" t="s">
        <v>51</v>
      </c>
      <c r="E97" s="6">
        <v>663009</v>
      </c>
      <c r="F97" s="16">
        <f t="shared" si="4"/>
        <v>1079786</v>
      </c>
      <c r="G97" s="11">
        <v>1742795</v>
      </c>
      <c r="H97" s="17">
        <v>584138</v>
      </c>
      <c r="I97" s="18">
        <f t="shared" si="5"/>
        <v>2326933</v>
      </c>
    </row>
    <row r="98" spans="1:9" ht="24.75" x14ac:dyDescent="0.25">
      <c r="A98" s="27" t="s">
        <v>75</v>
      </c>
      <c r="B98" s="8">
        <v>25656317</v>
      </c>
      <c r="C98" s="8">
        <v>3971849</v>
      </c>
      <c r="D98" s="8" t="s">
        <v>24</v>
      </c>
      <c r="E98" s="6">
        <v>300015</v>
      </c>
      <c r="F98" s="16">
        <f t="shared" si="4"/>
        <v>837513</v>
      </c>
      <c r="G98" s="11">
        <v>1137528</v>
      </c>
      <c r="H98" s="17">
        <v>381268</v>
      </c>
      <c r="I98" s="18">
        <f t="shared" si="5"/>
        <v>1518796</v>
      </c>
    </row>
    <row r="99" spans="1:9" ht="24.75" x14ac:dyDescent="0.25">
      <c r="A99" s="27" t="s">
        <v>75</v>
      </c>
      <c r="B99" s="8">
        <v>25656317</v>
      </c>
      <c r="C99" s="8">
        <v>5684539</v>
      </c>
      <c r="D99" s="8" t="s">
        <v>43</v>
      </c>
      <c r="E99" s="6">
        <v>755872</v>
      </c>
      <c r="F99" s="16">
        <f t="shared" si="4"/>
        <v>1270947</v>
      </c>
      <c r="G99" s="11">
        <v>2026819</v>
      </c>
      <c r="H99" s="17">
        <v>679336</v>
      </c>
      <c r="I99" s="18">
        <f t="shared" si="5"/>
        <v>2706155</v>
      </c>
    </row>
    <row r="100" spans="1:9" ht="24.75" x14ac:dyDescent="0.25">
      <c r="A100" s="27" t="s">
        <v>77</v>
      </c>
      <c r="B100" s="8">
        <v>65998201</v>
      </c>
      <c r="C100" s="8">
        <v>8019644</v>
      </c>
      <c r="D100" s="8" t="s">
        <v>21</v>
      </c>
      <c r="E100" s="6">
        <v>785071</v>
      </c>
      <c r="F100" s="16">
        <f t="shared" ref="F100:F131" si="6">G100-E100</f>
        <v>2060925</v>
      </c>
      <c r="G100" s="11">
        <v>2845996</v>
      </c>
      <c r="H100" s="17">
        <v>953902</v>
      </c>
      <c r="I100" s="18">
        <f t="shared" ref="I100:I131" si="7">G100+H100</f>
        <v>3799898</v>
      </c>
    </row>
    <row r="101" spans="1:9" ht="24.75" x14ac:dyDescent="0.25">
      <c r="A101" s="27" t="s">
        <v>78</v>
      </c>
      <c r="B101" s="8">
        <v>61383198</v>
      </c>
      <c r="C101" s="8">
        <v>1842029</v>
      </c>
      <c r="D101" s="8" t="s">
        <v>24</v>
      </c>
      <c r="E101" s="6">
        <v>5767125</v>
      </c>
      <c r="F101" s="16">
        <f t="shared" si="6"/>
        <v>11020107</v>
      </c>
      <c r="G101" s="11">
        <v>16787232</v>
      </c>
      <c r="H101" s="17">
        <v>5626630</v>
      </c>
      <c r="I101" s="18">
        <f t="shared" si="7"/>
        <v>22413862</v>
      </c>
    </row>
    <row r="102" spans="1:9" ht="24.75" x14ac:dyDescent="0.25">
      <c r="A102" s="27" t="s">
        <v>78</v>
      </c>
      <c r="B102" s="8">
        <v>61383198</v>
      </c>
      <c r="C102" s="8">
        <v>6206589</v>
      </c>
      <c r="D102" s="8" t="s">
        <v>24</v>
      </c>
      <c r="E102" s="6">
        <v>498585</v>
      </c>
      <c r="F102" s="16">
        <f t="shared" si="6"/>
        <v>1252354</v>
      </c>
      <c r="G102" s="11">
        <v>1750939</v>
      </c>
      <c r="H102" s="17">
        <v>586868</v>
      </c>
      <c r="I102" s="18">
        <f t="shared" si="7"/>
        <v>2337807</v>
      </c>
    </row>
    <row r="103" spans="1:9" x14ac:dyDescent="0.25">
      <c r="A103" s="27" t="s">
        <v>79</v>
      </c>
      <c r="B103" s="8">
        <v>26010585</v>
      </c>
      <c r="C103" s="8">
        <v>9509809</v>
      </c>
      <c r="D103" s="8" t="s">
        <v>13</v>
      </c>
      <c r="E103" s="6">
        <v>4615800</v>
      </c>
      <c r="F103" s="16">
        <f t="shared" si="6"/>
        <v>9237547</v>
      </c>
      <c r="G103" s="11">
        <v>13853347</v>
      </c>
      <c r="H103" s="17">
        <v>4643270</v>
      </c>
      <c r="I103" s="18">
        <f t="shared" si="7"/>
        <v>18496617</v>
      </c>
    </row>
    <row r="104" spans="1:9" ht="24.75" x14ac:dyDescent="0.25">
      <c r="A104" s="27" t="s">
        <v>80</v>
      </c>
      <c r="B104" s="8">
        <v>45246068</v>
      </c>
      <c r="C104" s="8">
        <v>1334269</v>
      </c>
      <c r="D104" s="8" t="s">
        <v>45</v>
      </c>
      <c r="E104" s="6">
        <v>116040</v>
      </c>
      <c r="F104" s="16">
        <f t="shared" si="6"/>
        <v>203763</v>
      </c>
      <c r="G104" s="11">
        <v>319803</v>
      </c>
      <c r="H104" s="17">
        <v>107189</v>
      </c>
      <c r="I104" s="18">
        <f t="shared" si="7"/>
        <v>426992</v>
      </c>
    </row>
    <row r="105" spans="1:9" ht="24.75" x14ac:dyDescent="0.25">
      <c r="A105" s="27" t="s">
        <v>80</v>
      </c>
      <c r="B105" s="8">
        <v>45246068</v>
      </c>
      <c r="C105" s="8">
        <v>2519377</v>
      </c>
      <c r="D105" s="8" t="s">
        <v>8</v>
      </c>
      <c r="E105" s="6">
        <v>267582</v>
      </c>
      <c r="F105" s="16">
        <f t="shared" si="6"/>
        <v>480601</v>
      </c>
      <c r="G105" s="11">
        <v>748183</v>
      </c>
      <c r="H105" s="17">
        <v>250771</v>
      </c>
      <c r="I105" s="18">
        <f t="shared" si="7"/>
        <v>998954</v>
      </c>
    </row>
    <row r="106" spans="1:9" ht="24.75" x14ac:dyDescent="0.25">
      <c r="A106" s="27" t="s">
        <v>80</v>
      </c>
      <c r="B106" s="8">
        <v>45246068</v>
      </c>
      <c r="C106" s="8">
        <v>4123215</v>
      </c>
      <c r="D106" s="8" t="s">
        <v>21</v>
      </c>
      <c r="E106" s="6">
        <v>958104</v>
      </c>
      <c r="F106" s="16">
        <f t="shared" si="6"/>
        <v>1715529</v>
      </c>
      <c r="G106" s="11">
        <v>2673633</v>
      </c>
      <c r="H106" s="17">
        <v>896130</v>
      </c>
      <c r="I106" s="18">
        <f t="shared" si="7"/>
        <v>3569763</v>
      </c>
    </row>
    <row r="107" spans="1:9" ht="48.75" x14ac:dyDescent="0.25">
      <c r="A107" s="27" t="s">
        <v>80</v>
      </c>
      <c r="B107" s="8">
        <v>45246068</v>
      </c>
      <c r="C107" s="8">
        <v>6409485</v>
      </c>
      <c r="D107" s="8" t="s">
        <v>50</v>
      </c>
      <c r="E107" s="6">
        <v>576388</v>
      </c>
      <c r="F107" s="16">
        <f t="shared" si="6"/>
        <v>1030128</v>
      </c>
      <c r="G107" s="11">
        <v>1606516</v>
      </c>
      <c r="H107" s="17">
        <v>538461</v>
      </c>
      <c r="I107" s="18">
        <f t="shared" si="7"/>
        <v>2144977</v>
      </c>
    </row>
    <row r="108" spans="1:9" ht="24.75" x14ac:dyDescent="0.25">
      <c r="A108" s="27" t="s">
        <v>81</v>
      </c>
      <c r="B108" s="8">
        <v>26642395</v>
      </c>
      <c r="C108" s="8">
        <v>6182377</v>
      </c>
      <c r="D108" s="8" t="s">
        <v>10</v>
      </c>
      <c r="E108" s="6">
        <v>201337</v>
      </c>
      <c r="F108" s="16">
        <f t="shared" si="6"/>
        <v>380635</v>
      </c>
      <c r="G108" s="11">
        <v>581972</v>
      </c>
      <c r="H108" s="17">
        <v>195062</v>
      </c>
      <c r="I108" s="18">
        <f t="shared" si="7"/>
        <v>777034</v>
      </c>
    </row>
    <row r="109" spans="1:9" ht="24.75" x14ac:dyDescent="0.25">
      <c r="A109" s="27" t="s">
        <v>81</v>
      </c>
      <c r="B109" s="8">
        <v>26642395</v>
      </c>
      <c r="C109" s="8">
        <v>7343463</v>
      </c>
      <c r="D109" s="8" t="s">
        <v>10</v>
      </c>
      <c r="E109" s="6">
        <v>1139568</v>
      </c>
      <c r="F109" s="16">
        <f t="shared" si="6"/>
        <v>2108376</v>
      </c>
      <c r="G109" s="11">
        <v>3247944</v>
      </c>
      <c r="H109" s="17">
        <v>1088624</v>
      </c>
      <c r="I109" s="18">
        <f t="shared" si="7"/>
        <v>4336568</v>
      </c>
    </row>
    <row r="110" spans="1:9" ht="24.75" x14ac:dyDescent="0.25">
      <c r="A110" s="27" t="s">
        <v>82</v>
      </c>
      <c r="B110" s="8">
        <v>25617401</v>
      </c>
      <c r="C110" s="8">
        <v>6582375</v>
      </c>
      <c r="D110" s="8" t="s">
        <v>10</v>
      </c>
      <c r="E110" s="6">
        <v>988201</v>
      </c>
      <c r="F110" s="16">
        <f t="shared" si="6"/>
        <v>2064972</v>
      </c>
      <c r="G110" s="11">
        <v>3053173</v>
      </c>
      <c r="H110" s="17">
        <v>1023342</v>
      </c>
      <c r="I110" s="18">
        <f t="shared" si="7"/>
        <v>4076515</v>
      </c>
    </row>
    <row r="111" spans="1:9" ht="24.75" x14ac:dyDescent="0.25">
      <c r="A111" s="27" t="s">
        <v>82</v>
      </c>
      <c r="B111" s="8">
        <v>25617401</v>
      </c>
      <c r="C111" s="8">
        <v>7282618</v>
      </c>
      <c r="D111" s="8" t="s">
        <v>11</v>
      </c>
      <c r="E111" s="6">
        <v>1270611</v>
      </c>
      <c r="F111" s="16">
        <f t="shared" si="6"/>
        <v>2853626</v>
      </c>
      <c r="G111" s="11">
        <v>4124237</v>
      </c>
      <c r="H111" s="17">
        <v>1382334</v>
      </c>
      <c r="I111" s="18">
        <f t="shared" si="7"/>
        <v>5506571</v>
      </c>
    </row>
    <row r="112" spans="1:9" x14ac:dyDescent="0.25">
      <c r="A112" s="27" t="s">
        <v>83</v>
      </c>
      <c r="B112" s="8">
        <v>28523369</v>
      </c>
      <c r="C112" s="8">
        <v>7331057</v>
      </c>
      <c r="D112" s="8" t="s">
        <v>66</v>
      </c>
      <c r="E112" s="6">
        <v>1211490</v>
      </c>
      <c r="F112" s="16">
        <f t="shared" si="6"/>
        <v>2993080</v>
      </c>
      <c r="G112" s="11">
        <v>4204570</v>
      </c>
      <c r="H112" s="17">
        <v>1409259</v>
      </c>
      <c r="I112" s="18">
        <f t="shared" si="7"/>
        <v>5613829</v>
      </c>
    </row>
    <row r="113" spans="1:9" ht="48.75" x14ac:dyDescent="0.25">
      <c r="A113" s="27" t="s">
        <v>84</v>
      </c>
      <c r="B113" s="8">
        <v>27574601</v>
      </c>
      <c r="C113" s="8">
        <v>4410131</v>
      </c>
      <c r="D113" s="8" t="s">
        <v>8</v>
      </c>
      <c r="E113" s="6">
        <v>223146</v>
      </c>
      <c r="F113" s="16">
        <f t="shared" si="6"/>
        <v>454109</v>
      </c>
      <c r="G113" s="11">
        <v>677255</v>
      </c>
      <c r="H113" s="17">
        <v>226998</v>
      </c>
      <c r="I113" s="18">
        <f t="shared" si="7"/>
        <v>904253</v>
      </c>
    </row>
    <row r="114" spans="1:9" ht="36.75" x14ac:dyDescent="0.25">
      <c r="A114" s="27" t="s">
        <v>85</v>
      </c>
      <c r="B114" s="8">
        <v>70856478</v>
      </c>
      <c r="C114" s="8">
        <v>2888527</v>
      </c>
      <c r="D114" s="8" t="s">
        <v>8</v>
      </c>
      <c r="E114" s="6">
        <v>2542050</v>
      </c>
      <c r="F114" s="16">
        <f t="shared" si="6"/>
        <v>4826665</v>
      </c>
      <c r="G114" s="11">
        <v>7368715</v>
      </c>
      <c r="H114" s="17">
        <v>2469796</v>
      </c>
      <c r="I114" s="18">
        <f t="shared" si="7"/>
        <v>9838511</v>
      </c>
    </row>
    <row r="115" spans="1:9" ht="24.75" x14ac:dyDescent="0.25">
      <c r="A115" s="27" t="s">
        <v>86</v>
      </c>
      <c r="B115" s="8">
        <v>26623064</v>
      </c>
      <c r="C115" s="8">
        <v>2284277</v>
      </c>
      <c r="D115" s="8" t="s">
        <v>8</v>
      </c>
      <c r="E115" s="6">
        <v>1811250</v>
      </c>
      <c r="F115" s="16">
        <f t="shared" si="6"/>
        <v>3510990</v>
      </c>
      <c r="G115" s="11">
        <v>5322240</v>
      </c>
      <c r="H115" s="17">
        <v>1783872</v>
      </c>
      <c r="I115" s="18">
        <f t="shared" si="7"/>
        <v>7106112</v>
      </c>
    </row>
    <row r="116" spans="1:9" ht="24.75" x14ac:dyDescent="0.25">
      <c r="A116" s="27" t="s">
        <v>86</v>
      </c>
      <c r="B116" s="8">
        <v>26623064</v>
      </c>
      <c r="C116" s="8">
        <v>3523407</v>
      </c>
      <c r="D116" s="8" t="s">
        <v>38</v>
      </c>
      <c r="E116" s="6">
        <v>2756250</v>
      </c>
      <c r="F116" s="16">
        <f t="shared" si="6"/>
        <v>5005350</v>
      </c>
      <c r="G116" s="11">
        <v>7761600</v>
      </c>
      <c r="H116" s="17">
        <v>2601480</v>
      </c>
      <c r="I116" s="18">
        <f t="shared" si="7"/>
        <v>10363080</v>
      </c>
    </row>
    <row r="117" spans="1:9" ht="48.75" x14ac:dyDescent="0.25">
      <c r="A117" s="27" t="s">
        <v>86</v>
      </c>
      <c r="B117" s="8">
        <v>26623064</v>
      </c>
      <c r="C117" s="8">
        <v>4319542</v>
      </c>
      <c r="D117" s="8" t="s">
        <v>50</v>
      </c>
      <c r="E117" s="6">
        <v>551250</v>
      </c>
      <c r="F117" s="16">
        <f t="shared" si="6"/>
        <v>1001070</v>
      </c>
      <c r="G117" s="11">
        <v>1552320</v>
      </c>
      <c r="H117" s="17">
        <v>520296</v>
      </c>
      <c r="I117" s="18">
        <f t="shared" si="7"/>
        <v>2072616</v>
      </c>
    </row>
    <row r="118" spans="1:9" ht="36.75" x14ac:dyDescent="0.25">
      <c r="A118" s="27" t="s">
        <v>86</v>
      </c>
      <c r="B118" s="8">
        <v>26623064</v>
      </c>
      <c r="C118" s="8">
        <v>7472903</v>
      </c>
      <c r="D118" s="8" t="s">
        <v>27</v>
      </c>
      <c r="E118" s="6">
        <v>708750</v>
      </c>
      <c r="F118" s="16">
        <f t="shared" si="6"/>
        <v>1434930</v>
      </c>
      <c r="G118" s="11">
        <v>2143680</v>
      </c>
      <c r="H118" s="17">
        <v>718504</v>
      </c>
      <c r="I118" s="18">
        <f t="shared" si="7"/>
        <v>2862184</v>
      </c>
    </row>
    <row r="119" spans="1:9" ht="24.75" x14ac:dyDescent="0.25">
      <c r="A119" s="27" t="s">
        <v>86</v>
      </c>
      <c r="B119" s="8">
        <v>26623064</v>
      </c>
      <c r="C119" s="8">
        <v>9864940</v>
      </c>
      <c r="D119" s="8" t="s">
        <v>15</v>
      </c>
      <c r="E119" s="6">
        <v>2677500</v>
      </c>
      <c r="F119" s="16">
        <f t="shared" si="6"/>
        <v>7671300</v>
      </c>
      <c r="G119" s="11">
        <v>10348800</v>
      </c>
      <c r="H119" s="17">
        <v>3468640</v>
      </c>
      <c r="I119" s="18">
        <f t="shared" si="7"/>
        <v>13817440</v>
      </c>
    </row>
    <row r="120" spans="1:9" ht="24.75" x14ac:dyDescent="0.25">
      <c r="A120" s="27" t="s">
        <v>87</v>
      </c>
      <c r="B120" s="8">
        <v>22812890</v>
      </c>
      <c r="C120" s="8">
        <v>4994563</v>
      </c>
      <c r="D120" s="8" t="s">
        <v>8</v>
      </c>
      <c r="E120" s="6">
        <v>479176</v>
      </c>
      <c r="F120" s="16">
        <f t="shared" si="6"/>
        <v>1017757</v>
      </c>
      <c r="G120" s="11">
        <v>1496933</v>
      </c>
      <c r="H120" s="17">
        <v>501732</v>
      </c>
      <c r="I120" s="18">
        <f t="shared" si="7"/>
        <v>1998665</v>
      </c>
    </row>
    <row r="121" spans="1:9" ht="24.75" x14ac:dyDescent="0.25">
      <c r="A121" s="27" t="s">
        <v>87</v>
      </c>
      <c r="B121" s="8">
        <v>22812890</v>
      </c>
      <c r="C121" s="8">
        <v>5566013</v>
      </c>
      <c r="D121" s="8" t="s">
        <v>21</v>
      </c>
      <c r="E121" s="6">
        <v>33205</v>
      </c>
      <c r="F121" s="16">
        <f t="shared" si="6"/>
        <v>196686</v>
      </c>
      <c r="G121" s="11">
        <v>229891</v>
      </c>
      <c r="H121" s="17">
        <v>77054</v>
      </c>
      <c r="I121" s="18">
        <f t="shared" si="7"/>
        <v>306945</v>
      </c>
    </row>
    <row r="122" spans="1:9" ht="24.75" x14ac:dyDescent="0.25">
      <c r="A122" s="27" t="s">
        <v>88</v>
      </c>
      <c r="B122" s="8">
        <v>48623814</v>
      </c>
      <c r="C122" s="8">
        <v>3854293</v>
      </c>
      <c r="D122" s="8" t="s">
        <v>15</v>
      </c>
      <c r="E122" s="6">
        <v>2651250</v>
      </c>
      <c r="F122" s="16">
        <f t="shared" si="6"/>
        <v>5576046</v>
      </c>
      <c r="G122" s="11">
        <v>8227296</v>
      </c>
      <c r="H122" s="17">
        <v>2757569</v>
      </c>
      <c r="I122" s="18">
        <f t="shared" si="7"/>
        <v>10984865</v>
      </c>
    </row>
    <row r="123" spans="1:9" ht="36.75" x14ac:dyDescent="0.25">
      <c r="A123" s="27" t="s">
        <v>88</v>
      </c>
      <c r="B123" s="8">
        <v>48623814</v>
      </c>
      <c r="C123" s="8">
        <v>4167967</v>
      </c>
      <c r="D123" s="8" t="s">
        <v>53</v>
      </c>
      <c r="E123" s="6">
        <v>4856250.0000000009</v>
      </c>
      <c r="F123" s="16">
        <f t="shared" si="6"/>
        <v>10463670</v>
      </c>
      <c r="G123" s="11">
        <v>15319920</v>
      </c>
      <c r="H123" s="17">
        <v>5134826</v>
      </c>
      <c r="I123" s="18">
        <f t="shared" si="7"/>
        <v>20454746</v>
      </c>
    </row>
    <row r="124" spans="1:9" ht="24.75" x14ac:dyDescent="0.25">
      <c r="A124" s="27" t="s">
        <v>88</v>
      </c>
      <c r="B124" s="8">
        <v>48623814</v>
      </c>
      <c r="C124" s="8">
        <v>8199881</v>
      </c>
      <c r="D124" s="8" t="s">
        <v>8</v>
      </c>
      <c r="E124" s="6">
        <v>176925</v>
      </c>
      <c r="F124" s="16">
        <f t="shared" si="6"/>
        <v>370083</v>
      </c>
      <c r="G124" s="11">
        <v>547008</v>
      </c>
      <c r="H124" s="17">
        <v>183342</v>
      </c>
      <c r="I124" s="18">
        <f t="shared" si="7"/>
        <v>730350</v>
      </c>
    </row>
    <row r="125" spans="1:9" ht="36.75" x14ac:dyDescent="0.25">
      <c r="A125" s="27" t="s">
        <v>89</v>
      </c>
      <c r="B125" s="8">
        <v>537675</v>
      </c>
      <c r="C125" s="8">
        <v>4977649</v>
      </c>
      <c r="D125" s="8" t="s">
        <v>24</v>
      </c>
      <c r="E125" s="6">
        <v>161830</v>
      </c>
      <c r="F125" s="16">
        <f t="shared" si="6"/>
        <v>368176</v>
      </c>
      <c r="G125" s="11">
        <v>530006</v>
      </c>
      <c r="H125" s="17">
        <v>177644</v>
      </c>
      <c r="I125" s="18">
        <f t="shared" si="7"/>
        <v>707650</v>
      </c>
    </row>
    <row r="126" spans="1:9" ht="24.75" x14ac:dyDescent="0.25">
      <c r="A126" s="27" t="s">
        <v>90</v>
      </c>
      <c r="B126" s="8">
        <v>45768676</v>
      </c>
      <c r="C126" s="8">
        <v>1394348</v>
      </c>
      <c r="D126" s="8" t="s">
        <v>21</v>
      </c>
      <c r="E126" s="6">
        <v>190140</v>
      </c>
      <c r="F126" s="16">
        <f t="shared" si="6"/>
        <v>760402</v>
      </c>
      <c r="G126" s="11">
        <v>950542</v>
      </c>
      <c r="H126" s="17">
        <v>318597</v>
      </c>
      <c r="I126" s="18">
        <f t="shared" si="7"/>
        <v>1269139</v>
      </c>
    </row>
    <row r="127" spans="1:9" ht="24.75" x14ac:dyDescent="0.25">
      <c r="A127" s="27" t="s">
        <v>90</v>
      </c>
      <c r="B127" s="8">
        <v>45768676</v>
      </c>
      <c r="C127" s="8">
        <v>2890050</v>
      </c>
      <c r="D127" s="8" t="s">
        <v>8</v>
      </c>
      <c r="E127" s="6">
        <v>611391</v>
      </c>
      <c r="F127" s="16">
        <f t="shared" si="6"/>
        <v>1123784</v>
      </c>
      <c r="G127" s="11">
        <v>1735175</v>
      </c>
      <c r="H127" s="17">
        <v>581584</v>
      </c>
      <c r="I127" s="18">
        <f t="shared" si="7"/>
        <v>2316759</v>
      </c>
    </row>
    <row r="128" spans="1:9" ht="24.75" x14ac:dyDescent="0.25">
      <c r="A128" s="27" t="s">
        <v>90</v>
      </c>
      <c r="B128" s="8">
        <v>45768676</v>
      </c>
      <c r="C128" s="8">
        <v>8692294</v>
      </c>
      <c r="D128" s="8" t="s">
        <v>91</v>
      </c>
      <c r="E128" s="6">
        <v>248062</v>
      </c>
      <c r="F128" s="16">
        <f t="shared" si="6"/>
        <v>610962</v>
      </c>
      <c r="G128" s="11">
        <v>859024</v>
      </c>
      <c r="H128" s="17">
        <v>287922</v>
      </c>
      <c r="I128" s="18">
        <f t="shared" si="7"/>
        <v>1146946</v>
      </c>
    </row>
    <row r="129" spans="1:9" ht="24.75" x14ac:dyDescent="0.25">
      <c r="A129" s="27" t="s">
        <v>92</v>
      </c>
      <c r="B129" s="8">
        <v>60803291</v>
      </c>
      <c r="C129" s="8">
        <v>8526003</v>
      </c>
      <c r="D129" s="8" t="s">
        <v>10</v>
      </c>
      <c r="E129" s="6">
        <v>617643</v>
      </c>
      <c r="F129" s="16">
        <f t="shared" si="6"/>
        <v>1340598</v>
      </c>
      <c r="G129" s="11">
        <v>1958241</v>
      </c>
      <c r="H129" s="17">
        <v>656350</v>
      </c>
      <c r="I129" s="18">
        <f t="shared" si="7"/>
        <v>2614591</v>
      </c>
    </row>
    <row r="130" spans="1:9" ht="24.75" x14ac:dyDescent="0.25">
      <c r="A130" s="27" t="s">
        <v>93</v>
      </c>
      <c r="B130" s="8">
        <v>28525973</v>
      </c>
      <c r="C130" s="8">
        <v>9093562</v>
      </c>
      <c r="D130" s="8" t="s">
        <v>21</v>
      </c>
      <c r="E130" s="6">
        <v>851863</v>
      </c>
      <c r="F130" s="16">
        <f t="shared" si="6"/>
        <v>1844518</v>
      </c>
      <c r="G130" s="11">
        <v>2696381</v>
      </c>
      <c r="H130" s="17">
        <v>903754</v>
      </c>
      <c r="I130" s="18">
        <f t="shared" si="7"/>
        <v>3600135</v>
      </c>
    </row>
    <row r="131" spans="1:9" ht="36.75" x14ac:dyDescent="0.25">
      <c r="A131" s="27" t="s">
        <v>94</v>
      </c>
      <c r="B131" s="8">
        <v>67362621</v>
      </c>
      <c r="C131" s="8">
        <v>6872780</v>
      </c>
      <c r="D131" s="8" t="s">
        <v>27</v>
      </c>
      <c r="E131" s="6">
        <v>1038915</v>
      </c>
      <c r="F131" s="16">
        <f t="shared" si="6"/>
        <v>1974236</v>
      </c>
      <c r="G131" s="11">
        <v>3013151</v>
      </c>
      <c r="H131" s="17">
        <v>1009927</v>
      </c>
      <c r="I131" s="18">
        <f t="shared" si="7"/>
        <v>4023078</v>
      </c>
    </row>
    <row r="132" spans="1:9" ht="24.75" x14ac:dyDescent="0.25">
      <c r="A132" s="27" t="s">
        <v>94</v>
      </c>
      <c r="B132" s="8">
        <v>67362621</v>
      </c>
      <c r="C132" s="8">
        <v>9097296</v>
      </c>
      <c r="D132" s="8" t="s">
        <v>8</v>
      </c>
      <c r="E132" s="6">
        <v>1881880</v>
      </c>
      <c r="F132" s="16">
        <f t="shared" ref="F132:F141" si="8">G132-E132</f>
        <v>3542479</v>
      </c>
      <c r="G132" s="11">
        <v>5424359</v>
      </c>
      <c r="H132" s="17">
        <v>1818100</v>
      </c>
      <c r="I132" s="18">
        <f t="shared" ref="I132:I141" si="9">G132+H132</f>
        <v>7242459</v>
      </c>
    </row>
    <row r="133" spans="1:9" ht="36.75" x14ac:dyDescent="0.25">
      <c r="A133" s="27" t="s">
        <v>95</v>
      </c>
      <c r="B133" s="8">
        <v>70100691</v>
      </c>
      <c r="C133" s="8">
        <v>4963723</v>
      </c>
      <c r="D133" s="8" t="s">
        <v>8</v>
      </c>
      <c r="E133" s="6">
        <v>952995</v>
      </c>
      <c r="F133" s="16">
        <f t="shared" si="8"/>
        <v>1991132</v>
      </c>
      <c r="G133" s="11">
        <v>2944127</v>
      </c>
      <c r="H133" s="17">
        <v>986793</v>
      </c>
      <c r="I133" s="18">
        <f t="shared" si="9"/>
        <v>3930920</v>
      </c>
    </row>
    <row r="134" spans="1:9" ht="24.75" x14ac:dyDescent="0.25">
      <c r="A134" s="27" t="s">
        <v>96</v>
      </c>
      <c r="B134" s="8">
        <v>69100641</v>
      </c>
      <c r="C134" s="8">
        <v>7789711</v>
      </c>
      <c r="D134" s="8" t="s">
        <v>10</v>
      </c>
      <c r="E134" s="6">
        <v>637621</v>
      </c>
      <c r="F134" s="16">
        <f t="shared" si="8"/>
        <v>1713248</v>
      </c>
      <c r="G134" s="11">
        <v>2350869</v>
      </c>
      <c r="H134" s="17">
        <v>787948</v>
      </c>
      <c r="I134" s="18">
        <f t="shared" si="9"/>
        <v>3138817</v>
      </c>
    </row>
    <row r="135" spans="1:9" ht="24.75" x14ac:dyDescent="0.25">
      <c r="A135" s="27" t="s">
        <v>97</v>
      </c>
      <c r="B135" s="8">
        <v>844004</v>
      </c>
      <c r="C135" s="8">
        <v>4087764</v>
      </c>
      <c r="D135" s="8" t="s">
        <v>10</v>
      </c>
      <c r="E135" s="6">
        <v>1023750</v>
      </c>
      <c r="F135" s="16">
        <f t="shared" si="8"/>
        <v>5444250</v>
      </c>
      <c r="G135" s="11">
        <v>6468000</v>
      </c>
      <c r="H135" s="17">
        <v>2167900</v>
      </c>
      <c r="I135" s="18">
        <f t="shared" si="9"/>
        <v>8635900</v>
      </c>
    </row>
    <row r="136" spans="1:9" ht="24.75" x14ac:dyDescent="0.25">
      <c r="A136" s="27" t="s">
        <v>7</v>
      </c>
      <c r="B136" s="8">
        <v>63829797</v>
      </c>
      <c r="C136" s="8">
        <v>1626438</v>
      </c>
      <c r="D136" s="8" t="s">
        <v>8</v>
      </c>
      <c r="E136" s="6">
        <v>764991</v>
      </c>
      <c r="F136" s="16">
        <f t="shared" si="8"/>
        <v>1395029</v>
      </c>
      <c r="G136" s="11">
        <v>2160020</v>
      </c>
      <c r="H136" s="17">
        <v>723981</v>
      </c>
      <c r="I136" s="18">
        <f t="shared" si="9"/>
        <v>2884001</v>
      </c>
    </row>
    <row r="137" spans="1:9" ht="24.75" x14ac:dyDescent="0.25">
      <c r="A137" s="27" t="s">
        <v>7</v>
      </c>
      <c r="B137" s="8">
        <v>63829797</v>
      </c>
      <c r="C137" s="8">
        <v>3791118</v>
      </c>
      <c r="D137" s="8" t="s">
        <v>8</v>
      </c>
      <c r="E137" s="6">
        <v>105625</v>
      </c>
      <c r="F137" s="16">
        <f t="shared" si="8"/>
        <v>182790</v>
      </c>
      <c r="G137" s="11">
        <v>288415</v>
      </c>
      <c r="H137" s="17">
        <v>96669</v>
      </c>
      <c r="I137" s="18">
        <f t="shared" si="9"/>
        <v>385084</v>
      </c>
    </row>
    <row r="138" spans="1:9" ht="24.75" x14ac:dyDescent="0.25">
      <c r="A138" s="27" t="s">
        <v>7</v>
      </c>
      <c r="B138" s="8">
        <v>63829797</v>
      </c>
      <c r="C138" s="8">
        <v>4294898</v>
      </c>
      <c r="D138" s="8" t="s">
        <v>8</v>
      </c>
      <c r="E138" s="6">
        <v>286906</v>
      </c>
      <c r="F138" s="16">
        <f t="shared" si="8"/>
        <v>465519</v>
      </c>
      <c r="G138" s="11">
        <v>752425</v>
      </c>
      <c r="H138" s="17">
        <v>252193</v>
      </c>
      <c r="I138" s="18">
        <f t="shared" si="9"/>
        <v>1004618</v>
      </c>
    </row>
    <row r="139" spans="1:9" ht="24.75" x14ac:dyDescent="0.25">
      <c r="A139" s="27" t="s">
        <v>7</v>
      </c>
      <c r="B139" s="8">
        <v>63829797</v>
      </c>
      <c r="C139" s="8">
        <v>6201807</v>
      </c>
      <c r="D139" s="8" t="s">
        <v>8</v>
      </c>
      <c r="E139" s="6">
        <v>113481</v>
      </c>
      <c r="F139" s="16">
        <f t="shared" si="8"/>
        <v>238881</v>
      </c>
      <c r="G139" s="11">
        <v>352362</v>
      </c>
      <c r="H139" s="17">
        <v>118102</v>
      </c>
      <c r="I139" s="18">
        <f t="shared" si="9"/>
        <v>470464</v>
      </c>
    </row>
    <row r="140" spans="1:9" ht="24.75" x14ac:dyDescent="0.25">
      <c r="A140" s="27" t="s">
        <v>7</v>
      </c>
      <c r="B140" s="8">
        <v>63829797</v>
      </c>
      <c r="C140" s="8">
        <v>7691010</v>
      </c>
      <c r="D140" s="8" t="s">
        <v>8</v>
      </c>
      <c r="E140" s="6">
        <v>115054</v>
      </c>
      <c r="F140" s="16">
        <f t="shared" si="8"/>
        <v>222465</v>
      </c>
      <c r="G140" s="11">
        <v>337519</v>
      </c>
      <c r="H140" s="17">
        <v>113127</v>
      </c>
      <c r="I140" s="18">
        <f t="shared" si="9"/>
        <v>450646</v>
      </c>
    </row>
    <row r="141" spans="1:9" ht="36.75" customHeight="1" x14ac:dyDescent="0.25">
      <c r="A141" s="27" t="s">
        <v>7</v>
      </c>
      <c r="B141" s="8">
        <v>63829797</v>
      </c>
      <c r="C141" s="8">
        <v>8751678</v>
      </c>
      <c r="D141" s="8" t="s">
        <v>8</v>
      </c>
      <c r="E141" s="6">
        <v>295105</v>
      </c>
      <c r="F141" s="16">
        <f t="shared" si="8"/>
        <v>546209</v>
      </c>
      <c r="G141" s="11">
        <v>841314</v>
      </c>
      <c r="H141" s="17">
        <v>281986</v>
      </c>
      <c r="I141" s="18">
        <f t="shared" si="9"/>
        <v>1123300</v>
      </c>
    </row>
    <row r="142" spans="1:9" ht="36.75" customHeight="1" x14ac:dyDescent="0.25">
      <c r="A142" s="29" t="s">
        <v>7</v>
      </c>
      <c r="B142" s="19">
        <v>63829797</v>
      </c>
      <c r="C142" s="19">
        <v>4649959</v>
      </c>
      <c r="D142" s="19" t="s">
        <v>8</v>
      </c>
      <c r="E142" s="7">
        <v>0</v>
      </c>
      <c r="F142" s="20">
        <v>0</v>
      </c>
      <c r="G142" s="12">
        <v>0</v>
      </c>
      <c r="H142" s="21">
        <v>439063</v>
      </c>
      <c r="I142" s="22">
        <f>H142</f>
        <v>439063</v>
      </c>
    </row>
    <row r="143" spans="1:9" ht="36.75" customHeight="1" x14ac:dyDescent="0.25">
      <c r="A143" s="30" t="s">
        <v>7</v>
      </c>
      <c r="B143" s="15">
        <v>63829797</v>
      </c>
      <c r="C143" s="15">
        <v>3058211</v>
      </c>
      <c r="D143" s="15" t="s">
        <v>8</v>
      </c>
      <c r="E143" s="6">
        <v>0</v>
      </c>
      <c r="F143" s="16">
        <v>0</v>
      </c>
      <c r="G143" s="11">
        <v>0</v>
      </c>
      <c r="H143" s="17">
        <v>454114</v>
      </c>
      <c r="I143" s="18">
        <f>H143</f>
        <v>454114</v>
      </c>
    </row>
    <row r="144" spans="1:9" ht="24.75" x14ac:dyDescent="0.25">
      <c r="A144" s="27" t="s">
        <v>98</v>
      </c>
      <c r="B144" s="8">
        <v>29368227</v>
      </c>
      <c r="C144" s="8">
        <v>4828190</v>
      </c>
      <c r="D144" s="8" t="s">
        <v>10</v>
      </c>
      <c r="E144" s="6">
        <v>566170</v>
      </c>
      <c r="F144" s="16">
        <f t="shared" ref="F144:F186" si="10">G144-E144</f>
        <v>1725350</v>
      </c>
      <c r="G144" s="11">
        <v>2291520</v>
      </c>
      <c r="H144" s="17">
        <v>768056</v>
      </c>
      <c r="I144" s="18">
        <f t="shared" ref="I144:I175" si="11">G144+H144</f>
        <v>3059576</v>
      </c>
    </row>
    <row r="145" spans="1:9" ht="24.75" x14ac:dyDescent="0.25">
      <c r="A145" s="27" t="s">
        <v>99</v>
      </c>
      <c r="B145" s="8">
        <v>25380443</v>
      </c>
      <c r="C145" s="8">
        <v>1987447</v>
      </c>
      <c r="D145" s="8" t="s">
        <v>10</v>
      </c>
      <c r="E145" s="6">
        <v>280875.00000000006</v>
      </c>
      <c r="F145" s="16">
        <f t="shared" si="10"/>
        <v>665301</v>
      </c>
      <c r="G145" s="11">
        <v>946176</v>
      </c>
      <c r="H145" s="17">
        <v>317133</v>
      </c>
      <c r="I145" s="18">
        <f t="shared" si="11"/>
        <v>1263309</v>
      </c>
    </row>
    <row r="146" spans="1:9" ht="24.75" x14ac:dyDescent="0.25">
      <c r="A146" s="27" t="s">
        <v>99</v>
      </c>
      <c r="B146" s="8">
        <v>25380443</v>
      </c>
      <c r="C146" s="8">
        <v>3734845</v>
      </c>
      <c r="D146" s="8" t="s">
        <v>11</v>
      </c>
      <c r="E146" s="6">
        <v>842625</v>
      </c>
      <c r="F146" s="16">
        <f t="shared" si="10"/>
        <v>2114175</v>
      </c>
      <c r="G146" s="11">
        <v>2956800</v>
      </c>
      <c r="H146" s="17">
        <v>991040</v>
      </c>
      <c r="I146" s="18">
        <f t="shared" si="11"/>
        <v>3947840</v>
      </c>
    </row>
    <row r="147" spans="1:9" x14ac:dyDescent="0.25">
      <c r="A147" s="27" t="s">
        <v>100</v>
      </c>
      <c r="B147" s="8">
        <v>26537036</v>
      </c>
      <c r="C147" s="8">
        <v>2636618</v>
      </c>
      <c r="D147" s="8" t="s">
        <v>76</v>
      </c>
      <c r="E147" s="6">
        <v>2068500</v>
      </c>
      <c r="F147" s="16">
        <f t="shared" si="10"/>
        <v>4697509</v>
      </c>
      <c r="G147" s="11">
        <v>6766009</v>
      </c>
      <c r="H147" s="17">
        <v>2267785</v>
      </c>
      <c r="I147" s="18">
        <f t="shared" si="11"/>
        <v>9033794</v>
      </c>
    </row>
    <row r="148" spans="1:9" ht="24.75" x14ac:dyDescent="0.25">
      <c r="A148" s="27" t="s">
        <v>100</v>
      </c>
      <c r="B148" s="8">
        <v>26537036</v>
      </c>
      <c r="C148" s="8">
        <v>4640372</v>
      </c>
      <c r="D148" s="8" t="s">
        <v>8</v>
      </c>
      <c r="E148" s="6">
        <v>17410293</v>
      </c>
      <c r="F148" s="16">
        <f t="shared" si="10"/>
        <v>12666982</v>
      </c>
      <c r="G148" s="11">
        <v>30077275</v>
      </c>
      <c r="H148" s="17">
        <v>10081095</v>
      </c>
      <c r="I148" s="18">
        <f t="shared" si="11"/>
        <v>40158370</v>
      </c>
    </row>
    <row r="149" spans="1:9" x14ac:dyDescent="0.25">
      <c r="A149" s="27" t="s">
        <v>101</v>
      </c>
      <c r="B149" s="8">
        <v>44990901</v>
      </c>
      <c r="C149" s="8">
        <v>4441304</v>
      </c>
      <c r="D149" s="8" t="s">
        <v>76</v>
      </c>
      <c r="E149" s="6">
        <v>3526163.0000000005</v>
      </c>
      <c r="F149" s="16">
        <f t="shared" si="10"/>
        <v>7794685</v>
      </c>
      <c r="G149" s="11">
        <v>11320848</v>
      </c>
      <c r="H149" s="17">
        <v>3794444</v>
      </c>
      <c r="I149" s="18">
        <f t="shared" si="11"/>
        <v>15115292</v>
      </c>
    </row>
    <row r="150" spans="1:9" ht="24.75" x14ac:dyDescent="0.25">
      <c r="A150" s="27" t="s">
        <v>101</v>
      </c>
      <c r="B150" s="8">
        <v>44990901</v>
      </c>
      <c r="C150" s="8">
        <v>8423193</v>
      </c>
      <c r="D150" s="8" t="s">
        <v>8</v>
      </c>
      <c r="E150" s="6">
        <v>2050650</v>
      </c>
      <c r="F150" s="16">
        <f t="shared" si="10"/>
        <v>4530448</v>
      </c>
      <c r="G150" s="11">
        <v>6581098</v>
      </c>
      <c r="H150" s="17">
        <v>2205807</v>
      </c>
      <c r="I150" s="18">
        <f t="shared" si="11"/>
        <v>8786905</v>
      </c>
    </row>
    <row r="151" spans="1:9" ht="24.75" x14ac:dyDescent="0.25">
      <c r="A151" s="27" t="s">
        <v>102</v>
      </c>
      <c r="B151" s="8">
        <v>61383783</v>
      </c>
      <c r="C151" s="8">
        <v>9556946</v>
      </c>
      <c r="D151" s="8" t="s">
        <v>8</v>
      </c>
      <c r="E151" s="6">
        <v>657918</v>
      </c>
      <c r="F151" s="16">
        <f t="shared" si="10"/>
        <v>1540463</v>
      </c>
      <c r="G151" s="11">
        <v>2198381</v>
      </c>
      <c r="H151" s="17">
        <v>736838</v>
      </c>
      <c r="I151" s="18">
        <f t="shared" si="11"/>
        <v>2935219</v>
      </c>
    </row>
    <row r="152" spans="1:9" ht="24.75" x14ac:dyDescent="0.25">
      <c r="A152" s="27" t="s">
        <v>103</v>
      </c>
      <c r="B152" s="8">
        <v>22861556</v>
      </c>
      <c r="C152" s="8">
        <v>7305991</v>
      </c>
      <c r="D152" s="8" t="s">
        <v>11</v>
      </c>
      <c r="E152" s="6">
        <v>1601104</v>
      </c>
      <c r="F152" s="16">
        <f t="shared" si="10"/>
        <v>3157402</v>
      </c>
      <c r="G152" s="11">
        <v>4758506</v>
      </c>
      <c r="H152" s="17">
        <v>1594924</v>
      </c>
      <c r="I152" s="18">
        <f t="shared" si="11"/>
        <v>6353430</v>
      </c>
    </row>
    <row r="153" spans="1:9" ht="24.75" x14ac:dyDescent="0.25">
      <c r="A153" s="27" t="s">
        <v>104</v>
      </c>
      <c r="B153" s="8">
        <v>496090</v>
      </c>
      <c r="C153" s="8">
        <v>4289708</v>
      </c>
      <c r="D153" s="8" t="s">
        <v>11</v>
      </c>
      <c r="E153" s="6">
        <v>1208395</v>
      </c>
      <c r="F153" s="16">
        <f t="shared" si="10"/>
        <v>2652305</v>
      </c>
      <c r="G153" s="11">
        <v>3860700</v>
      </c>
      <c r="H153" s="17">
        <v>1294004</v>
      </c>
      <c r="I153" s="18">
        <f t="shared" si="11"/>
        <v>5154704</v>
      </c>
    </row>
    <row r="154" spans="1:9" ht="24.75" x14ac:dyDescent="0.25">
      <c r="A154" s="27" t="s">
        <v>104</v>
      </c>
      <c r="B154" s="8">
        <v>496090</v>
      </c>
      <c r="C154" s="8">
        <v>4441898</v>
      </c>
      <c r="D154" s="8" t="s">
        <v>11</v>
      </c>
      <c r="E154" s="6">
        <v>921880</v>
      </c>
      <c r="F154" s="16">
        <f t="shared" si="10"/>
        <v>1966683</v>
      </c>
      <c r="G154" s="11">
        <v>2888563</v>
      </c>
      <c r="H154" s="17">
        <v>968169</v>
      </c>
      <c r="I154" s="18">
        <f t="shared" si="11"/>
        <v>3856732</v>
      </c>
    </row>
    <row r="155" spans="1:9" ht="24.75" x14ac:dyDescent="0.25">
      <c r="A155" s="27" t="s">
        <v>104</v>
      </c>
      <c r="B155" s="8">
        <v>496090</v>
      </c>
      <c r="C155" s="8">
        <v>9775116</v>
      </c>
      <c r="D155" s="8" t="s">
        <v>10</v>
      </c>
      <c r="E155" s="6">
        <v>243576</v>
      </c>
      <c r="F155" s="16">
        <f t="shared" si="10"/>
        <v>490100</v>
      </c>
      <c r="G155" s="11">
        <v>733676</v>
      </c>
      <c r="H155" s="17">
        <v>245908</v>
      </c>
      <c r="I155" s="18">
        <f t="shared" si="11"/>
        <v>979584</v>
      </c>
    </row>
    <row r="156" spans="1:9" ht="24.75" x14ac:dyDescent="0.25">
      <c r="A156" s="27" t="s">
        <v>104</v>
      </c>
      <c r="B156" s="8">
        <v>496090</v>
      </c>
      <c r="C156" s="8">
        <v>9811474</v>
      </c>
      <c r="D156" s="8" t="s">
        <v>10</v>
      </c>
      <c r="E156" s="6">
        <v>473146</v>
      </c>
      <c r="F156" s="16">
        <f t="shared" si="10"/>
        <v>1083274</v>
      </c>
      <c r="G156" s="11">
        <v>1556420</v>
      </c>
      <c r="H156" s="17">
        <v>521670</v>
      </c>
      <c r="I156" s="18">
        <f t="shared" si="11"/>
        <v>2078090</v>
      </c>
    </row>
    <row r="157" spans="1:9" ht="24.75" x14ac:dyDescent="0.25">
      <c r="A157" s="27" t="s">
        <v>105</v>
      </c>
      <c r="B157" s="8">
        <v>25049313</v>
      </c>
      <c r="C157" s="8">
        <v>7455227</v>
      </c>
      <c r="D157" s="8" t="s">
        <v>21</v>
      </c>
      <c r="E157" s="6">
        <v>1764214</v>
      </c>
      <c r="F157" s="16">
        <f t="shared" si="10"/>
        <v>4205078</v>
      </c>
      <c r="G157" s="11">
        <v>5969292</v>
      </c>
      <c r="H157" s="17">
        <v>2000747</v>
      </c>
      <c r="I157" s="18">
        <f t="shared" si="11"/>
        <v>7970039</v>
      </c>
    </row>
    <row r="158" spans="1:9" ht="24.75" x14ac:dyDescent="0.25">
      <c r="A158" s="27" t="s">
        <v>106</v>
      </c>
      <c r="B158" s="8">
        <v>7266138</v>
      </c>
      <c r="C158" s="8">
        <v>2026338</v>
      </c>
      <c r="D158" s="8" t="s">
        <v>17</v>
      </c>
      <c r="E158" s="6">
        <v>738805</v>
      </c>
      <c r="F158" s="16">
        <f t="shared" si="10"/>
        <v>5647883</v>
      </c>
      <c r="G158" s="11">
        <v>6386688</v>
      </c>
      <c r="H158" s="17">
        <v>2140646</v>
      </c>
      <c r="I158" s="18">
        <f t="shared" si="11"/>
        <v>8527334</v>
      </c>
    </row>
    <row r="159" spans="1:9" ht="48.75" x14ac:dyDescent="0.25">
      <c r="A159" s="27" t="s">
        <v>107</v>
      </c>
      <c r="B159" s="8">
        <v>65399447</v>
      </c>
      <c r="C159" s="8">
        <v>2026800</v>
      </c>
      <c r="D159" s="8" t="s">
        <v>50</v>
      </c>
      <c r="E159" s="6">
        <v>2276010</v>
      </c>
      <c r="F159" s="16">
        <f t="shared" si="10"/>
        <v>4434666</v>
      </c>
      <c r="G159" s="11">
        <v>6710676</v>
      </c>
      <c r="H159" s="17">
        <v>2249238</v>
      </c>
      <c r="I159" s="18">
        <f t="shared" si="11"/>
        <v>8959914</v>
      </c>
    </row>
    <row r="160" spans="1:9" ht="48.75" x14ac:dyDescent="0.25">
      <c r="A160" s="27" t="s">
        <v>107</v>
      </c>
      <c r="B160" s="8">
        <v>65399447</v>
      </c>
      <c r="C160" s="8">
        <v>2500401</v>
      </c>
      <c r="D160" s="8" t="s">
        <v>8</v>
      </c>
      <c r="E160" s="6">
        <v>1359282</v>
      </c>
      <c r="F160" s="16">
        <f t="shared" si="10"/>
        <v>2725619</v>
      </c>
      <c r="G160" s="11">
        <v>4084901</v>
      </c>
      <c r="H160" s="17">
        <v>1369149</v>
      </c>
      <c r="I160" s="18">
        <f t="shared" si="11"/>
        <v>5454050</v>
      </c>
    </row>
    <row r="161" spans="1:9" ht="48.75" x14ac:dyDescent="0.25">
      <c r="A161" s="27" t="s">
        <v>107</v>
      </c>
      <c r="B161" s="8">
        <v>65399447</v>
      </c>
      <c r="C161" s="8">
        <v>2550149</v>
      </c>
      <c r="D161" s="8" t="s">
        <v>21</v>
      </c>
      <c r="E161" s="6">
        <v>213154</v>
      </c>
      <c r="F161" s="16">
        <f t="shared" si="10"/>
        <v>504058</v>
      </c>
      <c r="G161" s="11">
        <v>717212</v>
      </c>
      <c r="H161" s="17">
        <v>240391</v>
      </c>
      <c r="I161" s="18">
        <f t="shared" si="11"/>
        <v>957603</v>
      </c>
    </row>
    <row r="162" spans="1:9" ht="24.75" x14ac:dyDescent="0.25">
      <c r="A162" s="27" t="s">
        <v>108</v>
      </c>
      <c r="B162" s="8">
        <v>65468562</v>
      </c>
      <c r="C162" s="8">
        <v>2011550</v>
      </c>
      <c r="D162" s="8" t="s">
        <v>11</v>
      </c>
      <c r="E162" s="6">
        <v>2487187</v>
      </c>
      <c r="F162" s="16">
        <f t="shared" si="10"/>
        <v>3583123</v>
      </c>
      <c r="G162" s="11">
        <v>6070310</v>
      </c>
      <c r="H162" s="17">
        <v>2034606</v>
      </c>
      <c r="I162" s="18">
        <f t="shared" si="11"/>
        <v>8104916</v>
      </c>
    </row>
    <row r="163" spans="1:9" ht="24.75" x14ac:dyDescent="0.25">
      <c r="A163" s="27" t="s">
        <v>109</v>
      </c>
      <c r="B163" s="8">
        <v>75079771</v>
      </c>
      <c r="C163" s="8">
        <v>9125498</v>
      </c>
      <c r="D163" s="8" t="s">
        <v>38</v>
      </c>
      <c r="E163" s="6">
        <v>3381435</v>
      </c>
      <c r="F163" s="16">
        <f t="shared" si="10"/>
        <v>10153317</v>
      </c>
      <c r="G163" s="11">
        <v>13534752</v>
      </c>
      <c r="H163" s="17">
        <v>3873486</v>
      </c>
      <c r="I163" s="18">
        <f t="shared" si="11"/>
        <v>17408238</v>
      </c>
    </row>
    <row r="164" spans="1:9" x14ac:dyDescent="0.25">
      <c r="A164" s="27" t="s">
        <v>110</v>
      </c>
      <c r="B164" s="8">
        <v>407933</v>
      </c>
      <c r="C164" s="8">
        <v>3371077</v>
      </c>
      <c r="D164" s="8" t="s">
        <v>91</v>
      </c>
      <c r="E164" s="6">
        <v>383899</v>
      </c>
      <c r="F164" s="16">
        <f t="shared" si="10"/>
        <v>1039336</v>
      </c>
      <c r="G164" s="11">
        <v>1423235</v>
      </c>
      <c r="H164" s="17">
        <v>477030</v>
      </c>
      <c r="I164" s="18">
        <f t="shared" si="11"/>
        <v>1900265</v>
      </c>
    </row>
    <row r="165" spans="1:9" ht="24.75" x14ac:dyDescent="0.25">
      <c r="A165" s="27" t="s">
        <v>111</v>
      </c>
      <c r="B165" s="8">
        <v>552534</v>
      </c>
      <c r="C165" s="8">
        <v>3793589</v>
      </c>
      <c r="D165" s="8" t="s">
        <v>8</v>
      </c>
      <c r="E165" s="6">
        <v>119103</v>
      </c>
      <c r="F165" s="16">
        <f t="shared" si="10"/>
        <v>246310</v>
      </c>
      <c r="G165" s="11">
        <v>365413</v>
      </c>
      <c r="H165" s="17">
        <v>122477</v>
      </c>
      <c r="I165" s="18">
        <f t="shared" si="11"/>
        <v>487890</v>
      </c>
    </row>
    <row r="166" spans="1:9" ht="24.75" x14ac:dyDescent="0.25">
      <c r="A166" s="27" t="s">
        <v>112</v>
      </c>
      <c r="B166" s="8">
        <v>60557621</v>
      </c>
      <c r="C166" s="8">
        <v>2053949</v>
      </c>
      <c r="D166" s="8" t="s">
        <v>10</v>
      </c>
      <c r="E166" s="6">
        <v>784875</v>
      </c>
      <c r="F166" s="16">
        <f t="shared" si="10"/>
        <v>1724709</v>
      </c>
      <c r="G166" s="11">
        <v>2509584</v>
      </c>
      <c r="H166" s="17">
        <v>841145</v>
      </c>
      <c r="I166" s="18">
        <f t="shared" si="11"/>
        <v>3350729</v>
      </c>
    </row>
    <row r="167" spans="1:9" ht="24.75" x14ac:dyDescent="0.25">
      <c r="A167" s="27" t="s">
        <v>112</v>
      </c>
      <c r="B167" s="8">
        <v>60557621</v>
      </c>
      <c r="C167" s="8">
        <v>8989510</v>
      </c>
      <c r="D167" s="8" t="s">
        <v>11</v>
      </c>
      <c r="E167" s="6">
        <v>1306366</v>
      </c>
      <c r="F167" s="16">
        <f t="shared" si="10"/>
        <v>3154706</v>
      </c>
      <c r="G167" s="11">
        <v>4461072</v>
      </c>
      <c r="H167" s="17">
        <v>1495232</v>
      </c>
      <c r="I167" s="18">
        <f t="shared" si="11"/>
        <v>5956304</v>
      </c>
    </row>
    <row r="168" spans="1:9" ht="24.75" x14ac:dyDescent="0.25">
      <c r="A168" s="27" t="s">
        <v>112</v>
      </c>
      <c r="B168" s="8">
        <v>60557621</v>
      </c>
      <c r="C168" s="8">
        <v>9775494</v>
      </c>
      <c r="D168" s="8" t="s">
        <v>8</v>
      </c>
      <c r="E168" s="6">
        <v>475125.00000000012</v>
      </c>
      <c r="F168" s="16">
        <f t="shared" si="10"/>
        <v>1069803</v>
      </c>
      <c r="G168" s="11">
        <v>1544928</v>
      </c>
      <c r="H168" s="17">
        <v>517818</v>
      </c>
      <c r="I168" s="18">
        <f t="shared" si="11"/>
        <v>2062746</v>
      </c>
    </row>
    <row r="169" spans="1:9" ht="48.75" x14ac:dyDescent="0.25">
      <c r="A169" s="27" t="s">
        <v>113</v>
      </c>
      <c r="B169" s="8">
        <v>443093</v>
      </c>
      <c r="C169" s="8">
        <v>7956214</v>
      </c>
      <c r="D169" s="8" t="s">
        <v>8</v>
      </c>
      <c r="E169" s="6">
        <v>357000</v>
      </c>
      <c r="F169" s="16">
        <f t="shared" si="10"/>
        <v>861878</v>
      </c>
      <c r="G169" s="11">
        <v>1218878</v>
      </c>
      <c r="H169" s="17">
        <v>408535</v>
      </c>
      <c r="I169" s="18">
        <f t="shared" si="11"/>
        <v>1627413</v>
      </c>
    </row>
    <row r="170" spans="1:9" ht="24.75" x14ac:dyDescent="0.25">
      <c r="A170" s="27" t="s">
        <v>114</v>
      </c>
      <c r="B170" s="8">
        <v>40524566</v>
      </c>
      <c r="C170" s="8">
        <v>4442426</v>
      </c>
      <c r="D170" s="8" t="s">
        <v>11</v>
      </c>
      <c r="E170" s="6">
        <v>1102500</v>
      </c>
      <c r="F170" s="16">
        <f t="shared" si="10"/>
        <v>2076060</v>
      </c>
      <c r="G170" s="11">
        <v>3178560</v>
      </c>
      <c r="H170" s="17">
        <v>1065368</v>
      </c>
      <c r="I170" s="18">
        <f t="shared" si="11"/>
        <v>4243928</v>
      </c>
    </row>
    <row r="171" spans="1:9" ht="36.75" x14ac:dyDescent="0.25">
      <c r="A171" s="27" t="s">
        <v>115</v>
      </c>
      <c r="B171" s="8">
        <v>676535</v>
      </c>
      <c r="C171" s="8">
        <v>7422908</v>
      </c>
      <c r="D171" s="8" t="s">
        <v>45</v>
      </c>
      <c r="E171" s="6">
        <v>4042762.0000000005</v>
      </c>
      <c r="F171" s="16">
        <f t="shared" si="10"/>
        <v>10599977</v>
      </c>
      <c r="G171" s="11">
        <v>14642739</v>
      </c>
      <c r="H171" s="17">
        <v>4907853</v>
      </c>
      <c r="I171" s="18">
        <f t="shared" si="11"/>
        <v>19550592</v>
      </c>
    </row>
    <row r="172" spans="1:9" ht="24.75" x14ac:dyDescent="0.25">
      <c r="A172" s="27" t="s">
        <v>116</v>
      </c>
      <c r="B172" s="8">
        <v>68402422</v>
      </c>
      <c r="C172" s="8">
        <v>1816831</v>
      </c>
      <c r="D172" s="8" t="s">
        <v>8</v>
      </c>
      <c r="E172" s="6">
        <v>1340274</v>
      </c>
      <c r="F172" s="16">
        <f t="shared" si="10"/>
        <v>2443691</v>
      </c>
      <c r="G172" s="11">
        <v>3783965</v>
      </c>
      <c r="H172" s="17">
        <v>1268283</v>
      </c>
      <c r="I172" s="18">
        <f t="shared" si="11"/>
        <v>5052248</v>
      </c>
    </row>
    <row r="173" spans="1:9" ht="24.75" x14ac:dyDescent="0.25">
      <c r="A173" s="27" t="s">
        <v>117</v>
      </c>
      <c r="B173" s="8">
        <v>26611716</v>
      </c>
      <c r="C173" s="8">
        <v>1679799</v>
      </c>
      <c r="D173" s="8" t="s">
        <v>8</v>
      </c>
      <c r="E173" s="6">
        <v>2118690</v>
      </c>
      <c r="F173" s="16">
        <f t="shared" si="10"/>
        <v>6152884</v>
      </c>
      <c r="G173" s="11">
        <v>8271574</v>
      </c>
      <c r="H173" s="17">
        <v>2772410</v>
      </c>
      <c r="I173" s="18">
        <f t="shared" si="11"/>
        <v>11043984</v>
      </c>
    </row>
    <row r="174" spans="1:9" ht="24.75" x14ac:dyDescent="0.25">
      <c r="A174" s="27" t="s">
        <v>117</v>
      </c>
      <c r="B174" s="8">
        <v>26611716</v>
      </c>
      <c r="C174" s="8">
        <v>4385424</v>
      </c>
      <c r="D174" s="8" t="s">
        <v>21</v>
      </c>
      <c r="E174" s="6">
        <v>9752320</v>
      </c>
      <c r="F174" s="16">
        <f t="shared" si="10"/>
        <v>22160171</v>
      </c>
      <c r="G174" s="11">
        <v>31912491</v>
      </c>
      <c r="H174" s="17">
        <v>10696211</v>
      </c>
      <c r="I174" s="18">
        <f t="shared" si="11"/>
        <v>42608702</v>
      </c>
    </row>
    <row r="175" spans="1:9" x14ac:dyDescent="0.25">
      <c r="A175" s="27" t="s">
        <v>117</v>
      </c>
      <c r="B175" s="8">
        <v>26611716</v>
      </c>
      <c r="C175" s="8">
        <v>8477576</v>
      </c>
      <c r="D175" s="8" t="s">
        <v>45</v>
      </c>
      <c r="E175" s="6">
        <v>6386952</v>
      </c>
      <c r="F175" s="16">
        <f t="shared" si="10"/>
        <v>14653105</v>
      </c>
      <c r="G175" s="11">
        <v>21040057</v>
      </c>
      <c r="H175" s="17">
        <v>7052062</v>
      </c>
      <c r="I175" s="18">
        <f t="shared" si="11"/>
        <v>28092119</v>
      </c>
    </row>
    <row r="176" spans="1:9" ht="24.75" x14ac:dyDescent="0.25">
      <c r="A176" s="27" t="s">
        <v>118</v>
      </c>
      <c r="B176" s="8">
        <v>26200481</v>
      </c>
      <c r="C176" s="8">
        <v>1275982</v>
      </c>
      <c r="D176" s="8" t="s">
        <v>21</v>
      </c>
      <c r="E176" s="6">
        <v>315262</v>
      </c>
      <c r="F176" s="16">
        <f t="shared" si="10"/>
        <v>655677</v>
      </c>
      <c r="G176" s="11">
        <v>970939</v>
      </c>
      <c r="H176" s="17">
        <v>325433</v>
      </c>
      <c r="I176" s="18">
        <f t="shared" ref="I176:I206" si="12">G176+H176</f>
        <v>1296372</v>
      </c>
    </row>
    <row r="177" spans="1:9" ht="24.75" x14ac:dyDescent="0.25">
      <c r="A177" s="27" t="s">
        <v>118</v>
      </c>
      <c r="B177" s="8">
        <v>26200481</v>
      </c>
      <c r="C177" s="8">
        <v>1492747</v>
      </c>
      <c r="D177" s="8" t="s">
        <v>21</v>
      </c>
      <c r="E177" s="6">
        <v>491925</v>
      </c>
      <c r="F177" s="16">
        <f t="shared" si="10"/>
        <v>1023805</v>
      </c>
      <c r="G177" s="11">
        <v>1515730</v>
      </c>
      <c r="H177" s="17">
        <v>508032</v>
      </c>
      <c r="I177" s="18">
        <f t="shared" si="12"/>
        <v>2023762</v>
      </c>
    </row>
    <row r="178" spans="1:9" ht="24.75" x14ac:dyDescent="0.25">
      <c r="A178" s="27" t="s">
        <v>118</v>
      </c>
      <c r="B178" s="8">
        <v>26200481</v>
      </c>
      <c r="C178" s="8">
        <v>1901942</v>
      </c>
      <c r="D178" s="8" t="s">
        <v>21</v>
      </c>
      <c r="E178" s="6">
        <v>320250.00000000006</v>
      </c>
      <c r="F178" s="16">
        <f t="shared" si="10"/>
        <v>662664</v>
      </c>
      <c r="G178" s="11">
        <v>982914</v>
      </c>
      <c r="H178" s="17">
        <v>329447</v>
      </c>
      <c r="I178" s="18">
        <f t="shared" si="12"/>
        <v>1312361</v>
      </c>
    </row>
    <row r="179" spans="1:9" ht="24.75" x14ac:dyDescent="0.25">
      <c r="A179" s="27" t="s">
        <v>118</v>
      </c>
      <c r="B179" s="8">
        <v>26200481</v>
      </c>
      <c r="C179" s="8">
        <v>3843439</v>
      </c>
      <c r="D179" s="8" t="s">
        <v>21</v>
      </c>
      <c r="E179" s="6">
        <v>355818</v>
      </c>
      <c r="F179" s="16">
        <f t="shared" si="10"/>
        <v>720088</v>
      </c>
      <c r="G179" s="11">
        <v>1075906</v>
      </c>
      <c r="H179" s="17">
        <v>360614</v>
      </c>
      <c r="I179" s="18">
        <f t="shared" si="12"/>
        <v>1436520</v>
      </c>
    </row>
    <row r="180" spans="1:9" ht="24.75" x14ac:dyDescent="0.25">
      <c r="A180" s="27" t="s">
        <v>118</v>
      </c>
      <c r="B180" s="8">
        <v>26200481</v>
      </c>
      <c r="C180" s="8">
        <v>4276818</v>
      </c>
      <c r="D180" s="8" t="s">
        <v>21</v>
      </c>
      <c r="E180" s="6">
        <v>435750.00000000012</v>
      </c>
      <c r="F180" s="16">
        <f t="shared" si="10"/>
        <v>908484.99999999988</v>
      </c>
      <c r="G180" s="11">
        <v>1344235</v>
      </c>
      <c r="H180" s="17">
        <v>450552</v>
      </c>
      <c r="I180" s="18">
        <f t="shared" si="12"/>
        <v>1794787</v>
      </c>
    </row>
    <row r="181" spans="1:9" ht="24.75" x14ac:dyDescent="0.25">
      <c r="A181" s="27" t="s">
        <v>118</v>
      </c>
      <c r="B181" s="8">
        <v>26200481</v>
      </c>
      <c r="C181" s="8">
        <v>4382685</v>
      </c>
      <c r="D181" s="8" t="s">
        <v>21</v>
      </c>
      <c r="E181" s="6">
        <v>286125</v>
      </c>
      <c r="F181" s="16">
        <f t="shared" si="10"/>
        <v>581696</v>
      </c>
      <c r="G181" s="11">
        <v>867821</v>
      </c>
      <c r="H181" s="17">
        <v>290870</v>
      </c>
      <c r="I181" s="18">
        <f t="shared" si="12"/>
        <v>1158691</v>
      </c>
    </row>
    <row r="182" spans="1:9" ht="24.75" x14ac:dyDescent="0.25">
      <c r="A182" s="27" t="s">
        <v>118</v>
      </c>
      <c r="B182" s="8">
        <v>26200481</v>
      </c>
      <c r="C182" s="8">
        <v>4504456</v>
      </c>
      <c r="D182" s="8" t="s">
        <v>21</v>
      </c>
      <c r="E182" s="6">
        <v>429975</v>
      </c>
      <c r="F182" s="16">
        <f t="shared" si="10"/>
        <v>1109409</v>
      </c>
      <c r="G182" s="11">
        <v>1539384</v>
      </c>
      <c r="H182" s="17">
        <v>515960</v>
      </c>
      <c r="I182" s="18">
        <f t="shared" si="12"/>
        <v>2055344</v>
      </c>
    </row>
    <row r="183" spans="1:9" ht="24.75" x14ac:dyDescent="0.25">
      <c r="A183" s="27" t="s">
        <v>118</v>
      </c>
      <c r="B183" s="8">
        <v>26200481</v>
      </c>
      <c r="C183" s="8">
        <v>5217292</v>
      </c>
      <c r="D183" s="8" t="s">
        <v>21</v>
      </c>
      <c r="E183" s="6">
        <v>454387</v>
      </c>
      <c r="F183" s="16">
        <f t="shared" si="10"/>
        <v>949723</v>
      </c>
      <c r="G183" s="11">
        <v>1404110</v>
      </c>
      <c r="H183" s="17">
        <v>470621</v>
      </c>
      <c r="I183" s="18">
        <f t="shared" si="12"/>
        <v>1874731</v>
      </c>
    </row>
    <row r="184" spans="1:9" ht="24.75" x14ac:dyDescent="0.25">
      <c r="A184" s="27" t="s">
        <v>118</v>
      </c>
      <c r="B184" s="8">
        <v>26200481</v>
      </c>
      <c r="C184" s="8">
        <v>5775864</v>
      </c>
      <c r="D184" s="8" t="s">
        <v>21</v>
      </c>
      <c r="E184" s="6">
        <v>531562</v>
      </c>
      <c r="F184" s="16">
        <f t="shared" si="10"/>
        <v>1160836</v>
      </c>
      <c r="G184" s="11">
        <v>1692398</v>
      </c>
      <c r="H184" s="17">
        <v>567247</v>
      </c>
      <c r="I184" s="18">
        <f t="shared" si="12"/>
        <v>2259645</v>
      </c>
    </row>
    <row r="185" spans="1:9" ht="24.75" x14ac:dyDescent="0.25">
      <c r="A185" s="27" t="s">
        <v>118</v>
      </c>
      <c r="B185" s="8">
        <v>26200481</v>
      </c>
      <c r="C185" s="8">
        <v>7175172</v>
      </c>
      <c r="D185" s="8" t="s">
        <v>21</v>
      </c>
      <c r="E185" s="6">
        <v>420000.00000000012</v>
      </c>
      <c r="F185" s="16">
        <f t="shared" si="10"/>
        <v>855489.99999999988</v>
      </c>
      <c r="G185" s="11">
        <v>1275490</v>
      </c>
      <c r="H185" s="17">
        <v>427510</v>
      </c>
      <c r="I185" s="18">
        <f t="shared" si="12"/>
        <v>1703000</v>
      </c>
    </row>
    <row r="186" spans="1:9" ht="24.75" x14ac:dyDescent="0.25">
      <c r="A186" s="27" t="s">
        <v>118</v>
      </c>
      <c r="B186" s="8">
        <v>26200481</v>
      </c>
      <c r="C186" s="8">
        <v>8215787</v>
      </c>
      <c r="D186" s="8" t="s">
        <v>21</v>
      </c>
      <c r="E186" s="6">
        <v>474600</v>
      </c>
      <c r="F186" s="16">
        <f t="shared" si="10"/>
        <v>989386</v>
      </c>
      <c r="G186" s="11">
        <v>1463986</v>
      </c>
      <c r="H186" s="17">
        <v>490688</v>
      </c>
      <c r="I186" s="18">
        <f t="shared" si="12"/>
        <v>1954674</v>
      </c>
    </row>
    <row r="187" spans="1:9" ht="24.75" x14ac:dyDescent="0.25">
      <c r="A187" s="28" t="s">
        <v>118</v>
      </c>
      <c r="B187" s="25">
        <v>26200481</v>
      </c>
      <c r="C187" s="25">
        <v>7545861</v>
      </c>
      <c r="D187" s="25" t="s">
        <v>21</v>
      </c>
      <c r="E187" s="6">
        <v>0</v>
      </c>
      <c r="F187" s="16"/>
      <c r="G187" s="11">
        <v>0</v>
      </c>
      <c r="H187" s="17">
        <v>1772000</v>
      </c>
      <c r="I187" s="18">
        <f t="shared" si="12"/>
        <v>1772000</v>
      </c>
    </row>
    <row r="188" spans="1:9" ht="24.75" x14ac:dyDescent="0.25">
      <c r="A188" s="27" t="s">
        <v>118</v>
      </c>
      <c r="B188" s="8">
        <v>26200481</v>
      </c>
      <c r="C188" s="8">
        <v>9608182</v>
      </c>
      <c r="D188" s="8" t="s">
        <v>21</v>
      </c>
      <c r="E188" s="6">
        <v>329700.00000000006</v>
      </c>
      <c r="F188" s="16">
        <f t="shared" ref="F188:F206" si="13">G188-E188</f>
        <v>765425</v>
      </c>
      <c r="G188" s="11">
        <v>1095125</v>
      </c>
      <c r="H188" s="17">
        <v>367056</v>
      </c>
      <c r="I188" s="18">
        <f t="shared" si="12"/>
        <v>1462181</v>
      </c>
    </row>
    <row r="189" spans="1:9" ht="48.75" x14ac:dyDescent="0.25">
      <c r="A189" s="27" t="s">
        <v>119</v>
      </c>
      <c r="B189" s="8">
        <v>61383082</v>
      </c>
      <c r="C189" s="8">
        <v>3592021</v>
      </c>
      <c r="D189" s="8" t="s">
        <v>17</v>
      </c>
      <c r="E189" s="6">
        <v>3828772</v>
      </c>
      <c r="F189" s="16">
        <f t="shared" si="13"/>
        <v>7329082</v>
      </c>
      <c r="G189" s="11">
        <v>11157854</v>
      </c>
      <c r="H189" s="17">
        <v>3739814</v>
      </c>
      <c r="I189" s="18">
        <f t="shared" si="12"/>
        <v>14897668</v>
      </c>
    </row>
    <row r="190" spans="1:9" ht="48.75" x14ac:dyDescent="0.25">
      <c r="A190" s="27" t="s">
        <v>119</v>
      </c>
      <c r="B190" s="8">
        <v>61383082</v>
      </c>
      <c r="C190" s="8">
        <v>6995576</v>
      </c>
      <c r="D190" s="8" t="s">
        <v>38</v>
      </c>
      <c r="E190" s="6">
        <v>2454952</v>
      </c>
      <c r="F190" s="16">
        <f t="shared" si="13"/>
        <v>5130127</v>
      </c>
      <c r="G190" s="11">
        <v>7585079</v>
      </c>
      <c r="H190" s="17">
        <v>2542315</v>
      </c>
      <c r="I190" s="18">
        <f t="shared" si="12"/>
        <v>10127394</v>
      </c>
    </row>
    <row r="191" spans="1:9" ht="48.75" x14ac:dyDescent="0.25">
      <c r="A191" s="27" t="s">
        <v>120</v>
      </c>
      <c r="B191" s="8">
        <v>24732915</v>
      </c>
      <c r="C191" s="8">
        <v>1839173</v>
      </c>
      <c r="D191" s="8" t="s">
        <v>50</v>
      </c>
      <c r="E191" s="6">
        <v>3076375</v>
      </c>
      <c r="F191" s="16">
        <f t="shared" si="13"/>
        <v>5803733</v>
      </c>
      <c r="G191" s="11">
        <v>8880108</v>
      </c>
      <c r="H191" s="17">
        <v>3133025</v>
      </c>
      <c r="I191" s="18">
        <f t="shared" si="12"/>
        <v>12013133</v>
      </c>
    </row>
    <row r="192" spans="1:9" ht="24.75" x14ac:dyDescent="0.25">
      <c r="A192" s="27" t="s">
        <v>120</v>
      </c>
      <c r="B192" s="8">
        <v>24732915</v>
      </c>
      <c r="C192" s="8">
        <v>3183436</v>
      </c>
      <c r="D192" s="8" t="s">
        <v>121</v>
      </c>
      <c r="E192" s="6">
        <v>10699510</v>
      </c>
      <c r="F192" s="16">
        <f t="shared" si="13"/>
        <v>21324785</v>
      </c>
      <c r="G192" s="11">
        <v>32024295</v>
      </c>
      <c r="H192" s="17">
        <v>10733684</v>
      </c>
      <c r="I192" s="18">
        <f t="shared" si="12"/>
        <v>42757979</v>
      </c>
    </row>
    <row r="193" spans="1:9" ht="24.75" x14ac:dyDescent="0.25">
      <c r="A193" s="27" t="s">
        <v>120</v>
      </c>
      <c r="B193" s="8">
        <v>24732915</v>
      </c>
      <c r="C193" s="8">
        <v>7382079</v>
      </c>
      <c r="D193" s="8" t="s">
        <v>66</v>
      </c>
      <c r="E193" s="6">
        <v>8166043</v>
      </c>
      <c r="F193" s="16">
        <f t="shared" si="13"/>
        <v>15969583</v>
      </c>
      <c r="G193" s="11">
        <v>24135626</v>
      </c>
      <c r="H193" s="17">
        <v>8089614</v>
      </c>
      <c r="I193" s="18">
        <f t="shared" si="12"/>
        <v>32225240</v>
      </c>
    </row>
    <row r="194" spans="1:9" ht="24.75" x14ac:dyDescent="0.25">
      <c r="A194" s="27" t="s">
        <v>122</v>
      </c>
      <c r="B194" s="8">
        <v>26636654</v>
      </c>
      <c r="C194" s="8">
        <v>3550580</v>
      </c>
      <c r="D194" s="8" t="s">
        <v>8</v>
      </c>
      <c r="E194" s="6">
        <v>1987246</v>
      </c>
      <c r="F194" s="16">
        <f t="shared" si="13"/>
        <v>4015898</v>
      </c>
      <c r="G194" s="11">
        <v>6003144</v>
      </c>
      <c r="H194" s="17">
        <v>2012092</v>
      </c>
      <c r="I194" s="18">
        <f t="shared" si="12"/>
        <v>8015236</v>
      </c>
    </row>
    <row r="195" spans="1:9" ht="48.75" x14ac:dyDescent="0.25">
      <c r="A195" s="27" t="s">
        <v>131</v>
      </c>
      <c r="B195" s="8">
        <v>62690361</v>
      </c>
      <c r="C195" s="8">
        <v>8430922</v>
      </c>
      <c r="D195" s="8" t="s">
        <v>45</v>
      </c>
      <c r="E195" s="6">
        <v>440865</v>
      </c>
      <c r="F195" s="16">
        <f t="shared" si="13"/>
        <v>1786370</v>
      </c>
      <c r="G195" s="11">
        <v>2227235</v>
      </c>
      <c r="H195" s="17">
        <v>746510</v>
      </c>
      <c r="I195" s="18">
        <f t="shared" si="12"/>
        <v>2973745</v>
      </c>
    </row>
    <row r="196" spans="1:9" ht="48.75" x14ac:dyDescent="0.25">
      <c r="A196" s="27" t="s">
        <v>131</v>
      </c>
      <c r="B196" s="8">
        <v>62690361</v>
      </c>
      <c r="C196" s="8">
        <v>9184002</v>
      </c>
      <c r="D196" s="8" t="s">
        <v>32</v>
      </c>
      <c r="E196" s="6">
        <v>1494745</v>
      </c>
      <c r="F196" s="16">
        <f t="shared" si="13"/>
        <v>2966113</v>
      </c>
      <c r="G196" s="11">
        <v>4460858</v>
      </c>
      <c r="H196" s="17">
        <v>1495159</v>
      </c>
      <c r="I196" s="18">
        <f t="shared" si="12"/>
        <v>5956017</v>
      </c>
    </row>
    <row r="197" spans="1:9" ht="24.75" x14ac:dyDescent="0.25">
      <c r="A197" s="27" t="s">
        <v>123</v>
      </c>
      <c r="B197" s="8">
        <v>64676803</v>
      </c>
      <c r="C197" s="8">
        <v>5291489</v>
      </c>
      <c r="D197" s="8" t="s">
        <v>10</v>
      </c>
      <c r="E197" s="6">
        <v>290017</v>
      </c>
      <c r="F197" s="16">
        <f t="shared" si="13"/>
        <v>739833</v>
      </c>
      <c r="G197" s="11">
        <v>1029850</v>
      </c>
      <c r="H197" s="17">
        <v>345179</v>
      </c>
      <c r="I197" s="18">
        <f t="shared" si="12"/>
        <v>1375029</v>
      </c>
    </row>
    <row r="198" spans="1:9" ht="24.75" x14ac:dyDescent="0.25">
      <c r="A198" s="27" t="s">
        <v>123</v>
      </c>
      <c r="B198" s="8">
        <v>64676803</v>
      </c>
      <c r="C198" s="8">
        <v>7968327</v>
      </c>
      <c r="D198" s="8" t="s">
        <v>11</v>
      </c>
      <c r="E198" s="6">
        <v>873841</v>
      </c>
      <c r="F198" s="16">
        <f t="shared" si="13"/>
        <v>2074330</v>
      </c>
      <c r="G198" s="11">
        <v>2948171</v>
      </c>
      <c r="H198" s="17">
        <v>988147</v>
      </c>
      <c r="I198" s="18">
        <f t="shared" si="12"/>
        <v>3936318</v>
      </c>
    </row>
    <row r="199" spans="1:9" ht="24.75" x14ac:dyDescent="0.25">
      <c r="A199" s="27" t="s">
        <v>124</v>
      </c>
      <c r="B199" s="8">
        <v>22901531</v>
      </c>
      <c r="C199" s="8">
        <v>1350878</v>
      </c>
      <c r="D199" s="8" t="s">
        <v>125</v>
      </c>
      <c r="E199" s="6">
        <v>7999602</v>
      </c>
      <c r="F199" s="16">
        <f t="shared" si="13"/>
        <v>23100921</v>
      </c>
      <c r="G199" s="11">
        <v>31100523</v>
      </c>
      <c r="H199" s="17">
        <v>10424060</v>
      </c>
      <c r="I199" s="18">
        <f t="shared" si="12"/>
        <v>41524583</v>
      </c>
    </row>
    <row r="200" spans="1:9" ht="24.75" x14ac:dyDescent="0.25">
      <c r="A200" s="27" t="s">
        <v>124</v>
      </c>
      <c r="B200" s="8">
        <v>22901531</v>
      </c>
      <c r="C200" s="8">
        <v>3433603</v>
      </c>
      <c r="D200" s="8" t="s">
        <v>8</v>
      </c>
      <c r="E200" s="6">
        <v>1760335</v>
      </c>
      <c r="F200" s="16">
        <f t="shared" si="13"/>
        <v>6661728</v>
      </c>
      <c r="G200" s="11">
        <v>8422063</v>
      </c>
      <c r="H200" s="17">
        <v>2822849</v>
      </c>
      <c r="I200" s="18">
        <f t="shared" si="12"/>
        <v>11244912</v>
      </c>
    </row>
    <row r="201" spans="1:9" ht="24.75" x14ac:dyDescent="0.25">
      <c r="A201" s="27" t="s">
        <v>124</v>
      </c>
      <c r="B201" s="8">
        <v>22901531</v>
      </c>
      <c r="C201" s="8">
        <v>6095226</v>
      </c>
      <c r="D201" s="8" t="s">
        <v>21</v>
      </c>
      <c r="E201" s="6">
        <v>3890239</v>
      </c>
      <c r="F201" s="16">
        <f t="shared" si="13"/>
        <v>9759029</v>
      </c>
      <c r="G201" s="11">
        <v>13649268</v>
      </c>
      <c r="H201" s="17">
        <v>4574868</v>
      </c>
      <c r="I201" s="18">
        <f t="shared" si="12"/>
        <v>18224136</v>
      </c>
    </row>
    <row r="202" spans="1:9" ht="36.75" x14ac:dyDescent="0.25">
      <c r="A202" s="27" t="s">
        <v>124</v>
      </c>
      <c r="B202" s="8">
        <v>22901531</v>
      </c>
      <c r="C202" s="8">
        <v>7560110</v>
      </c>
      <c r="D202" s="8" t="s">
        <v>27</v>
      </c>
      <c r="E202" s="6">
        <v>9988008</v>
      </c>
      <c r="F202" s="16">
        <f t="shared" si="13"/>
        <v>32287063</v>
      </c>
      <c r="G202" s="11">
        <v>42275071</v>
      </c>
      <c r="H202" s="17">
        <v>14169469</v>
      </c>
      <c r="I202" s="18">
        <f t="shared" si="12"/>
        <v>56444540</v>
      </c>
    </row>
    <row r="203" spans="1:9" ht="24.75" x14ac:dyDescent="0.25">
      <c r="A203" s="27" t="s">
        <v>126</v>
      </c>
      <c r="B203" s="8">
        <v>27105300</v>
      </c>
      <c r="C203" s="8">
        <v>9689284</v>
      </c>
      <c r="D203" s="8" t="s">
        <v>8</v>
      </c>
      <c r="E203" s="6">
        <v>749952</v>
      </c>
      <c r="F203" s="16">
        <f t="shared" si="13"/>
        <v>1393365</v>
      </c>
      <c r="G203" s="11">
        <v>2143317</v>
      </c>
      <c r="H203" s="17">
        <v>718382</v>
      </c>
      <c r="I203" s="18">
        <f t="shared" si="12"/>
        <v>2861699</v>
      </c>
    </row>
    <row r="204" spans="1:9" x14ac:dyDescent="0.25">
      <c r="A204" s="27" t="s">
        <v>127</v>
      </c>
      <c r="B204" s="8">
        <v>571709</v>
      </c>
      <c r="C204" s="8">
        <v>2684509</v>
      </c>
      <c r="D204" s="8" t="s">
        <v>13</v>
      </c>
      <c r="E204" s="6">
        <v>3168418</v>
      </c>
      <c r="F204" s="16">
        <f t="shared" si="13"/>
        <v>8991422</v>
      </c>
      <c r="G204" s="11">
        <v>12159840</v>
      </c>
      <c r="H204" s="17">
        <v>4075652</v>
      </c>
      <c r="I204" s="18">
        <f t="shared" si="12"/>
        <v>16235492</v>
      </c>
    </row>
    <row r="205" spans="1:9" ht="24.75" x14ac:dyDescent="0.25">
      <c r="A205" s="27" t="s">
        <v>127</v>
      </c>
      <c r="B205" s="8">
        <v>571709</v>
      </c>
      <c r="C205" s="8">
        <v>4892203</v>
      </c>
      <c r="D205" s="8" t="s">
        <v>24</v>
      </c>
      <c r="E205" s="6">
        <v>1909770</v>
      </c>
      <c r="F205" s="16">
        <f t="shared" si="13"/>
        <v>4247766</v>
      </c>
      <c r="G205" s="11">
        <v>6157536</v>
      </c>
      <c r="H205" s="17">
        <v>2063841</v>
      </c>
      <c r="I205" s="18">
        <f t="shared" si="12"/>
        <v>8221377</v>
      </c>
    </row>
    <row r="206" spans="1:9" ht="15.75" thickBot="1" x14ac:dyDescent="0.3">
      <c r="A206" s="31" t="s">
        <v>128</v>
      </c>
      <c r="B206" s="32">
        <v>4616685</v>
      </c>
      <c r="C206" s="32">
        <v>3986787</v>
      </c>
      <c r="D206" s="32" t="s">
        <v>13</v>
      </c>
      <c r="E206" s="33">
        <v>3378375</v>
      </c>
      <c r="F206" s="34">
        <f t="shared" si="13"/>
        <v>6750983</v>
      </c>
      <c r="G206" s="35">
        <v>10129358</v>
      </c>
      <c r="H206" s="36">
        <v>3395089</v>
      </c>
      <c r="I206" s="37">
        <f t="shared" si="12"/>
        <v>13524447</v>
      </c>
    </row>
    <row r="207" spans="1:9" ht="16.5" thickBot="1" x14ac:dyDescent="0.3">
      <c r="A207" s="38" t="s">
        <v>129</v>
      </c>
      <c r="B207" s="39"/>
      <c r="C207" s="39"/>
      <c r="D207" s="39"/>
      <c r="E207" s="39"/>
      <c r="F207" s="40"/>
      <c r="G207" s="9">
        <f>SUM(G4:G206)</f>
        <v>1075045971</v>
      </c>
      <c r="H207" s="23">
        <f>SUM(H4:H206)</f>
        <v>359337271.39999998</v>
      </c>
      <c r="I207" s="5">
        <f>SUM(I4:I206)</f>
        <v>1434383242.4000001</v>
      </c>
    </row>
    <row r="208" spans="1:9" ht="15.75" x14ac:dyDescent="0.25">
      <c r="A208" s="26"/>
      <c r="B208" s="26"/>
      <c r="C208" s="26"/>
      <c r="D208" s="26"/>
      <c r="E208" s="26"/>
      <c r="F208" s="26"/>
      <c r="G208" s="24"/>
    </row>
  </sheetData>
  <autoFilter ref="A3:I207" xr:uid="{4F597F17-8FE7-4D8A-B645-1EEBC095F1B2}"/>
  <mergeCells count="2">
    <mergeCell ref="A207:F207"/>
    <mergeCell ref="A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Dofinancování PpB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Holanová Klára Mgr. (MPSV)</cp:lastModifiedBy>
  <dcterms:created xsi:type="dcterms:W3CDTF">2022-08-30T10:27:53Z</dcterms:created>
  <dcterms:modified xsi:type="dcterms:W3CDTF">2022-09-20T09:15:21Z</dcterms:modified>
</cp:coreProperties>
</file>